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dev\projects\RothIRAHub\rothirahub.com\faq\can-a-trump-account-be-converted-to-a-roth-ira\"/>
    </mc:Choice>
  </mc:AlternateContent>
  <xr:revisionPtr revIDLastSave="0" documentId="13_ncr:1_{6E34A485-0F44-41DB-824F-B0A2DBC6166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bout" sheetId="1" r:id="rId1"/>
    <sheet name="Conversion calculator" sheetId="2" r:id="rId2"/>
    <sheet name="Basis rul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" l="1"/>
  <c r="C15" i="2"/>
  <c r="C14" i="2"/>
  <c r="C22" i="2" s="1"/>
  <c r="C16" i="2" l="1"/>
  <c r="C17" i="2" s="1"/>
  <c r="C19" i="2" s="1"/>
  <c r="C20" i="2" s="1"/>
</calcChain>
</file>

<file path=xl/sharedStrings.xml><?xml version="1.0" encoding="utf-8"?>
<sst xmlns="http://schemas.openxmlformats.org/spreadsheetml/2006/main" count="65" uniqueCount="62">
  <si>
    <t>Trump Account → Roth IRA conversion workbook</t>
  </si>
  <si>
    <t>Compiled 2026-07-31 · first possible conversions January 1, 2027</t>
  </si>
  <si>
    <t>What this models</t>
  </si>
  <si>
    <t>The federal tax on converting a Trump Account to a Roth IRA in the beneficiary's first low-income years, under the basis rule of IRS Notice 2025-68: INDIVIDUAL contributions are basis and convert tax-free; the $1,000 federal seed, employer contributions, charitable contributions and all earnings convert as ordinary income.</t>
  </si>
  <si>
    <t>The Trump Account is never aggregated with the beneficiary's other IRAs (no §408(d)(2) pro-rata blending), which is what makes this a clean single-account computation.</t>
  </si>
  <si>
    <t>Brackets are the VERIFIED tax-year-2026 single-filer schedule (Rev. Proc. 2025-32). The earliest real conversion year is 2027, whose brackets are not yet published — this models the shape of the tax, not the exact bill.</t>
  </si>
  <si>
    <t>What this deliberately does NOT model</t>
  </si>
  <si>
    <t>THE KIDDIE TAX. The IRS has not said how §1(g) applies when a dependent beneficiary converts. The calculator flags the exposure rather than guessing an answer — if the flag shows, the true bill may be computed at the parents' rate on part of the income.</t>
  </si>
  <si>
    <t>State income tax (varies by state; several states would exempt or partially exempt it), scholarship interactions, and the FAFSA treatment of the resulting income (unresolved at the Department of Education).</t>
  </si>
  <si>
    <t>Not advice</t>
  </si>
  <si>
    <t>This workbook does arithmetic on figures you enter. It is not tax advice; the conversion decision interacts with the kiddie tax, financial aid and state rules in ways that depend on facts we cannot see. Corrections: rothirahub.com/about/corrections/.</t>
  </si>
  <si>
    <t>Copyright &amp; reuse</t>
  </si>
  <si>
    <t>© 2026 Certified SysAdmin LLC d/b/a RothIRAHub. All rights reserved.</t>
  </si>
  <si>
    <t>Reuse welcome with attribution and a link to rothirahub.com/faq/can-a-trump-account-be-converted-to-a-roth-ira/. Terms: rothirahub.com/about/terms-of-service/ · Disclaimer: rothirahub.com/about/disclaimer/</t>
  </si>
  <si>
    <t>What converting the Trump Account costs</t>
  </si>
  <si>
    <t>Yellow cells are inputs · single filer · 2026 bracket schedule</t>
  </si>
  <si>
    <t>The account</t>
  </si>
  <si>
    <t>Trump Account balance at conversion</t>
  </si>
  <si>
    <t>everything converts</t>
  </si>
  <si>
    <t>Total INDIVIDUAL contributions ever made</t>
  </si>
  <si>
    <t>parents/relatives after-tax deposits — this is the basis; the $1,000 seed is NOT basis</t>
  </si>
  <si>
    <t>The beneficiary's year</t>
  </si>
  <si>
    <t>Wages and other ordinary income</t>
  </si>
  <si>
    <t>the conversion-year income</t>
  </si>
  <si>
    <t>Still a dependent / full-time student under 24? (1 = yes)</t>
  </si>
  <si>
    <t>drives the kiddie-tax flag — see below</t>
  </si>
  <si>
    <t>The tax</t>
  </si>
  <si>
    <t>Pre-tax portion (taxable on conversion)</t>
  </si>
  <si>
    <t>seed + employer + charitable + all earnings</t>
  </si>
  <si>
    <t>Basis portion (tax-free)</t>
  </si>
  <si>
    <t>individual contributions come back out untaxed</t>
  </si>
  <si>
    <t>Taxable income after the standard deduction</t>
  </si>
  <si>
    <t>single standard deduction $16,100 (2026)</t>
  </si>
  <si>
    <t>FEDERAL TAX WITH THE CONVERSION</t>
  </si>
  <si>
    <t>2026 single brackets, Rev. Proc. 2025-32</t>
  </si>
  <si>
    <t>Federal tax WITHOUT the conversion</t>
  </si>
  <si>
    <t>COST OF THE CONVERSION</t>
  </si>
  <si>
    <t>the marginal federal bill for moving the whole balance to a Roth</t>
  </si>
  <si>
    <t>Effective rate on the converted balance</t>
  </si>
  <si>
    <t>compare with the rate the money would face later</t>
  </si>
  <si>
    <t>KIDDIE-TAX FLAG</t>
  </si>
  <si>
    <t>§1(g) reaches a dependent's unearned income above the annual threshold; whether conversion income counts is UNRESOLVED — we flag, we do not guess</t>
  </si>
  <si>
    <t>Spreading the conversion across two or three low-income years often keeps the whole amount inside the 10%–12% brackets. Model it by running this sheet once per year with a partial balance. Each conversion starts its own five-year holding period before penalty-free withdrawal of the converted amount.</t>
  </si>
  <si>
    <t>What converts tax-free, and why</t>
  </si>
  <si>
    <t>Money in the account</t>
  </si>
  <si>
    <t>On conversion</t>
  </si>
  <si>
    <t>Why</t>
  </si>
  <si>
    <t>Individual contributions (parents, relatives, anyone)</t>
  </si>
  <si>
    <t>TAX-FREE (basis)</t>
  </si>
  <si>
    <t>No §219 deduction was ever allowed for them, so they come back out as basis. Notice 2025-68.</t>
  </si>
  <si>
    <t>The $1,000 federal pilot seed</t>
  </si>
  <si>
    <t>TAXABLE</t>
  </si>
  <si>
    <t>Government money, never taxed to the family — IRC §6434; not basis.</t>
  </si>
  <si>
    <t>Employer contributions (§128 programs)</t>
  </si>
  <si>
    <t>Excluded from the parent's income going in, so taxed coming out.</t>
  </si>
  <si>
    <t>Charitable contributions (e.g., foundation programs)</t>
  </si>
  <si>
    <t>Same logic — never taxed to the family on the way in.</t>
  </si>
  <si>
    <t>All investment earnings</t>
  </si>
  <si>
    <t>Ordinary income on conversion, exactly like any Traditional-IRA conversion.</t>
  </si>
  <si>
    <t>The account's OTHER IRAs?</t>
  </si>
  <si>
    <t>IRRELEVANT</t>
  </si>
  <si>
    <t>A Trump Account is never aggregated under §408(d)(2) — its basis is allocated only against itself, and it never contaminates a backdoor Roth elsewhere.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</si>
</sst>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6"/>
      <color rgb="FF191919"/>
      <name val="Arial"/>
    </font>
    <font>
      <sz val="10"/>
      <color rgb="FF6B6560"/>
      <name val="Arial"/>
    </font>
    <font>
      <b/>
      <sz val="11"/>
      <color rgb="FFFFFFFF"/>
      <name val="Arial"/>
    </font>
    <font>
      <i/>
      <sz val="9"/>
      <color rgb="FF6B6560"/>
      <name val="Arial"/>
    </font>
    <font>
      <sz val="9"/>
      <color rgb="FF6B6560"/>
      <name val="Arial"/>
    </font>
    <font>
      <b/>
      <sz val="15"/>
      <color rgb="FF191919"/>
      <name val="Arial"/>
    </font>
    <font>
      <sz val="10"/>
      <color rgb="FF191919"/>
      <name val="Arial"/>
    </font>
    <font>
      <b/>
      <sz val="10"/>
      <color rgb="FF191919"/>
      <name val="Arial"/>
    </font>
    <font>
      <b/>
      <sz val="11"/>
      <color rgb="FF191919"/>
      <name val="Arial"/>
    </font>
    <font>
      <b/>
      <sz val="12"/>
      <color rgb="FF2D5A5A"/>
      <name val="Arial"/>
    </font>
    <font>
      <sz val="9.5"/>
      <color rgb="FF191919"/>
      <name val="Arial"/>
    </font>
    <font>
      <b/>
      <sz val="9.5"/>
      <color rgb="FF2D5A5A"/>
      <name val="Arial"/>
    </font>
    <font>
      <b/>
      <sz val="9.5"/>
      <color rgb="FF191919"/>
      <name val="Arial"/>
    </font>
  </fonts>
  <fills count="7">
    <fill>
      <patternFill patternType="none"/>
    </fill>
    <fill>
      <patternFill patternType="gray125"/>
    </fill>
    <fill>
      <patternFill patternType="solid">
        <fgColor rgb="FF2D5A5A"/>
      </patternFill>
    </fill>
    <fill>
      <patternFill patternType="solid">
        <fgColor rgb="FFFFF8E7"/>
      </patternFill>
    </fill>
    <fill>
      <patternFill patternType="solid">
        <fgColor rgb="FFEAF1F1"/>
      </patternFill>
    </fill>
    <fill>
      <patternFill patternType="solid">
        <fgColor rgb="FFF7ECE8"/>
      </patternFill>
    </fill>
    <fill>
      <patternFill patternType="solid">
        <fgColor rgb="FFF2EFEA"/>
      </patternFill>
    </fill>
  </fills>
  <borders count="2">
    <border>
      <left/>
      <right/>
      <top/>
      <bottom/>
      <diagonal/>
    </border>
    <border>
      <left style="thin">
        <color rgb="FFD8D3CC"/>
      </left>
      <right style="thin">
        <color rgb="FFD8D3CC"/>
      </right>
      <top style="thin">
        <color rgb="FFD8D3CC"/>
      </top>
      <bottom style="thin">
        <color rgb="FFD8D3CC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164" fontId="8" fillId="3" borderId="1" xfId="0" applyNumberFormat="1" applyFont="1" applyFill="1" applyBorder="1"/>
    <xf numFmtId="0" fontId="5" fillId="0" borderId="0" xfId="0" applyFont="1"/>
    <xf numFmtId="164" fontId="8" fillId="4" borderId="1" xfId="0" applyNumberFormat="1" applyFont="1" applyFill="1" applyBorder="1"/>
    <xf numFmtId="0" fontId="9" fillId="0" borderId="0" xfId="0" applyFont="1"/>
    <xf numFmtId="165" fontId="10" fillId="4" borderId="1" xfId="0" applyNumberFormat="1" applyFont="1" applyFill="1" applyBorder="1"/>
    <xf numFmtId="165" fontId="8" fillId="4" borderId="1" xfId="0" applyNumberFormat="1" applyFont="1" applyFill="1" applyBorder="1"/>
    <xf numFmtId="10" fontId="8" fillId="4" borderId="1" xfId="0" applyNumberFormat="1" applyFont="1" applyFill="1" applyBorder="1"/>
    <xf numFmtId="0" fontId="8" fillId="5" borderId="1" xfId="0" applyFont="1" applyFill="1" applyBorder="1"/>
    <xf numFmtId="0" fontId="8" fillId="6" borderId="1" xfId="0" applyFont="1" applyFill="1" applyBorder="1"/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/>
    <xf numFmtId="0" fontId="5" fillId="0" borderId="0" xfId="0" applyFont="1" applyAlignment="1">
      <alignment vertical="top" wrapText="1"/>
    </xf>
    <xf numFmtId="0" fontId="3" fillId="2" borderId="0" xfId="0" applyFont="1" applyFill="1" applyAlignment="1">
      <alignment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5334000" cy="9144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0"/>
  <sheetViews>
    <sheetView showGridLines="0" tabSelected="1" workbookViewId="0"/>
  </sheetViews>
  <sheetFormatPr defaultRowHeight="14.5" x14ac:dyDescent="0.35"/>
  <cols>
    <col min="1" max="1" width="2" customWidth="1"/>
    <col min="2" max="2" width="30" customWidth="1"/>
    <col min="3" max="3" width="22" customWidth="1"/>
    <col min="4" max="4" width="60" customWidth="1"/>
    <col min="5" max="5" width="20" customWidth="1"/>
    <col min="6" max="6" width="18" customWidth="1"/>
  </cols>
  <sheetData>
    <row r="2" spans="2:6" ht="13" customHeight="1" x14ac:dyDescent="0.35"/>
    <row r="3" spans="2:6" ht="13" customHeight="1" x14ac:dyDescent="0.35"/>
    <row r="4" spans="2:6" ht="13" customHeight="1" x14ac:dyDescent="0.35"/>
    <row r="5" spans="2:6" ht="13" customHeight="1" x14ac:dyDescent="0.35"/>
    <row r="6" spans="2:6" ht="13" customHeight="1" x14ac:dyDescent="0.35"/>
    <row r="7" spans="2:6" ht="13" customHeight="1" x14ac:dyDescent="0.35"/>
    <row r="8" spans="2:6" ht="13" customHeight="1" x14ac:dyDescent="0.35"/>
    <row r="10" spans="2:6" ht="20" x14ac:dyDescent="0.4">
      <c r="B10" s="1" t="s">
        <v>0</v>
      </c>
    </row>
    <row r="11" spans="2:6" x14ac:dyDescent="0.35">
      <c r="B11" s="2" t="s">
        <v>1</v>
      </c>
    </row>
    <row r="13" spans="2:6" ht="24" customHeight="1" x14ac:dyDescent="0.35">
      <c r="B13" s="20" t="s">
        <v>2</v>
      </c>
      <c r="C13" s="18"/>
      <c r="D13" s="18"/>
      <c r="E13" s="18"/>
      <c r="F13" s="18"/>
    </row>
    <row r="14" spans="2:6" ht="52" customHeight="1" x14ac:dyDescent="0.35">
      <c r="B14" s="17" t="s">
        <v>3</v>
      </c>
      <c r="C14" s="18"/>
      <c r="D14" s="18"/>
      <c r="E14" s="18"/>
      <c r="F14" s="18"/>
    </row>
    <row r="16" spans="2:6" ht="26" customHeight="1" x14ac:dyDescent="0.35">
      <c r="B16" s="17" t="s">
        <v>4</v>
      </c>
      <c r="C16" s="18"/>
      <c r="D16" s="18"/>
      <c r="E16" s="18"/>
      <c r="F16" s="18"/>
    </row>
    <row r="18" spans="2:6" ht="39" customHeight="1" x14ac:dyDescent="0.35">
      <c r="B18" s="17" t="s">
        <v>5</v>
      </c>
      <c r="C18" s="18"/>
      <c r="D18" s="18"/>
      <c r="E18" s="18"/>
      <c r="F18" s="18"/>
    </row>
    <row r="20" spans="2:6" ht="24" customHeight="1" x14ac:dyDescent="0.35">
      <c r="B20" s="20" t="s">
        <v>6</v>
      </c>
      <c r="C20" s="18"/>
      <c r="D20" s="18"/>
      <c r="E20" s="18"/>
      <c r="F20" s="18"/>
    </row>
    <row r="21" spans="2:6" ht="39" customHeight="1" x14ac:dyDescent="0.35">
      <c r="B21" s="17" t="s">
        <v>7</v>
      </c>
      <c r="C21" s="18"/>
      <c r="D21" s="18"/>
      <c r="E21" s="18"/>
      <c r="F21" s="18"/>
    </row>
    <row r="23" spans="2:6" ht="39" customHeight="1" x14ac:dyDescent="0.35">
      <c r="B23" s="17" t="s">
        <v>8</v>
      </c>
      <c r="C23" s="18"/>
      <c r="D23" s="18"/>
      <c r="E23" s="18"/>
      <c r="F23" s="18"/>
    </row>
    <row r="25" spans="2:6" ht="24" customHeight="1" x14ac:dyDescent="0.35">
      <c r="B25" s="20" t="s">
        <v>9</v>
      </c>
      <c r="C25" s="18"/>
      <c r="D25" s="18"/>
      <c r="E25" s="18"/>
      <c r="F25" s="18"/>
    </row>
    <row r="26" spans="2:6" ht="39" customHeight="1" x14ac:dyDescent="0.35">
      <c r="B26" s="17" t="s">
        <v>10</v>
      </c>
      <c r="C26" s="18"/>
      <c r="D26" s="18"/>
      <c r="E26" s="18"/>
      <c r="F26" s="18"/>
    </row>
    <row r="28" spans="2:6" ht="24" customHeight="1" x14ac:dyDescent="0.35">
      <c r="B28" s="20" t="s">
        <v>11</v>
      </c>
      <c r="C28" s="18"/>
      <c r="D28" s="18"/>
      <c r="E28" s="18"/>
      <c r="F28" s="18"/>
    </row>
    <row r="29" spans="2:6" ht="14" customHeight="1" x14ac:dyDescent="0.35">
      <c r="B29" s="19" t="s">
        <v>12</v>
      </c>
      <c r="C29" s="18"/>
      <c r="D29" s="18"/>
      <c r="E29" s="18"/>
      <c r="F29" s="18"/>
    </row>
    <row r="30" spans="2:6" ht="39" customHeight="1" x14ac:dyDescent="0.35">
      <c r="B30" s="19" t="s">
        <v>13</v>
      </c>
      <c r="C30" s="18"/>
      <c r="D30" s="18"/>
      <c r="E30" s="18"/>
      <c r="F30" s="18"/>
    </row>
  </sheetData>
  <mergeCells count="12">
    <mergeCell ref="B14:F14"/>
    <mergeCell ref="B26:F26"/>
    <mergeCell ref="B18:F18"/>
    <mergeCell ref="B13:F13"/>
    <mergeCell ref="B21:F21"/>
    <mergeCell ref="B30:F30"/>
    <mergeCell ref="B29:F29"/>
    <mergeCell ref="B16:F16"/>
    <mergeCell ref="B20:F20"/>
    <mergeCell ref="B25:F25"/>
    <mergeCell ref="B28:F28"/>
    <mergeCell ref="B23:F23"/>
  </mergeCells>
  <pageMargins left="0.75" right="0.75" top="1" bottom="1" header="0.5" footer="0.5"/>
  <headerFooter>
    <oddFooter>&amp;C&amp;8 &amp;K777777© 2026 Certified SysAdmin LLC d/b/a RothIRAHub  ·  rothirahub.com/faq/can-a-trump-account-be-converted-to-a-roth-ira/  ·  facts verified as of 2026-07-31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4"/>
  <sheetViews>
    <sheetView showGridLines="0" workbookViewId="0"/>
  </sheetViews>
  <sheetFormatPr defaultRowHeight="14.5" x14ac:dyDescent="0.35"/>
  <cols>
    <col min="1" max="1" width="2" customWidth="1"/>
    <col min="2" max="2" width="44" customWidth="1"/>
    <col min="3" max="3" width="18" customWidth="1"/>
    <col min="4" max="4" width="58" customWidth="1"/>
    <col min="5" max="5" width="14" customWidth="1"/>
  </cols>
  <sheetData>
    <row r="2" spans="2:6" ht="19" x14ac:dyDescent="0.4">
      <c r="B2" s="3" t="s">
        <v>14</v>
      </c>
    </row>
    <row r="3" spans="2:6" x14ac:dyDescent="0.35">
      <c r="B3" s="2" t="s">
        <v>15</v>
      </c>
    </row>
    <row r="5" spans="2:6" ht="24" customHeight="1" x14ac:dyDescent="0.35">
      <c r="B5" s="20" t="s">
        <v>16</v>
      </c>
      <c r="C5" s="18"/>
      <c r="D5" s="18"/>
      <c r="E5" s="18"/>
      <c r="F5" s="18"/>
    </row>
    <row r="6" spans="2:6" x14ac:dyDescent="0.35">
      <c r="B6" s="4" t="s">
        <v>17</v>
      </c>
      <c r="C6" s="5">
        <v>40000</v>
      </c>
      <c r="D6" s="6" t="s">
        <v>18</v>
      </c>
    </row>
    <row r="7" spans="2:6" x14ac:dyDescent="0.35">
      <c r="B7" s="4" t="s">
        <v>19</v>
      </c>
      <c r="C7" s="5">
        <v>4000</v>
      </c>
      <c r="D7" s="6" t="s">
        <v>20</v>
      </c>
    </row>
    <row r="9" spans="2:6" ht="24" customHeight="1" x14ac:dyDescent="0.35">
      <c r="B9" s="20" t="s">
        <v>21</v>
      </c>
      <c r="C9" s="18"/>
      <c r="D9" s="18"/>
      <c r="E9" s="18"/>
      <c r="F9" s="18"/>
    </row>
    <row r="10" spans="2:6" x14ac:dyDescent="0.35">
      <c r="B10" s="4" t="s">
        <v>22</v>
      </c>
      <c r="C10" s="5">
        <v>5000</v>
      </c>
      <c r="D10" s="6" t="s">
        <v>23</v>
      </c>
    </row>
    <row r="11" spans="2:6" x14ac:dyDescent="0.35">
      <c r="B11" s="4" t="s">
        <v>24</v>
      </c>
      <c r="C11" s="5">
        <v>1</v>
      </c>
      <c r="D11" s="6" t="s">
        <v>25</v>
      </c>
    </row>
    <row r="13" spans="2:6" ht="24" customHeight="1" x14ac:dyDescent="0.35">
      <c r="B13" s="20" t="s">
        <v>26</v>
      </c>
      <c r="C13" s="18"/>
      <c r="D13" s="18"/>
      <c r="E13" s="18"/>
      <c r="F13" s="18"/>
    </row>
    <row r="14" spans="2:6" x14ac:dyDescent="0.35">
      <c r="B14" s="4" t="s">
        <v>27</v>
      </c>
      <c r="C14" s="7">
        <f>MAX(0,C6-C7)</f>
        <v>36000</v>
      </c>
      <c r="D14" s="6" t="s">
        <v>28</v>
      </c>
    </row>
    <row r="15" spans="2:6" x14ac:dyDescent="0.35">
      <c r="B15" s="4" t="s">
        <v>29</v>
      </c>
      <c r="C15" s="7">
        <f>MIN(C7,C6)</f>
        <v>4000</v>
      </c>
      <c r="D15" s="6" t="s">
        <v>30</v>
      </c>
    </row>
    <row r="16" spans="2:6" x14ac:dyDescent="0.35">
      <c r="B16" s="4" t="s">
        <v>31</v>
      </c>
      <c r="C16" s="7">
        <f>MAX(0,C10+C14-16100)</f>
        <v>24900</v>
      </c>
      <c r="D16" s="6" t="s">
        <v>32</v>
      </c>
    </row>
    <row r="17" spans="2:6" ht="15.5" x14ac:dyDescent="0.35">
      <c r="B17" s="8" t="s">
        <v>33</v>
      </c>
      <c r="C17" s="9">
        <f>0.1*MAX(0,MIN(C16,12400)-0)+0.12*MAX(0,MIN(C16,50400)-12400)+0.22*MAX(0,MIN(C16,105700)-50400)+0.24*MAX(0,MIN(C16,201775)-105700)+0.32*MAX(0,MIN(C16,256225)-201775)+0.35*MAX(0,MIN(C16,640600)-256225)+0.37*MAX(0,C16-640600)</f>
        <v>2740</v>
      </c>
      <c r="D17" s="6" t="s">
        <v>34</v>
      </c>
    </row>
    <row r="18" spans="2:6" x14ac:dyDescent="0.35">
      <c r="B18" s="4" t="s">
        <v>35</v>
      </c>
      <c r="C18" s="10">
        <f>0.1*MAX(0,MIN(MAX(0,C10-16100),12400)-0)+0.12*MAX(0,MIN(MAX(0,C10-16100),50400)-12400)+0.22*MAX(0,MIN(MAX(0,C10-16100),105700)-50400)+0.24*MAX(0,MIN(MAX(0,C10-16100),201775)-105700)+0.32*MAX(0,MIN(MAX(0,C10-16100),256225)-201775)+0.35*MAX(0,MIN(MAX(0,C10-16100),640600)-256225)+0.37*MAX(0,MAX(0,C10-16100)-640600)</f>
        <v>0</v>
      </c>
      <c r="D18" s="6"/>
    </row>
    <row r="19" spans="2:6" ht="15.5" x14ac:dyDescent="0.35">
      <c r="B19" s="8" t="s">
        <v>36</v>
      </c>
      <c r="C19" s="9">
        <f>C17-C18</f>
        <v>2740</v>
      </c>
      <c r="D19" s="6" t="s">
        <v>37</v>
      </c>
    </row>
    <row r="20" spans="2:6" x14ac:dyDescent="0.35">
      <c r="B20" s="4" t="s">
        <v>38</v>
      </c>
      <c r="C20" s="11">
        <f>IF(C6=0,0,C19/C6)</f>
        <v>6.8500000000000005E-2</v>
      </c>
      <c r="D20" s="6" t="s">
        <v>39</v>
      </c>
    </row>
    <row r="22" spans="2:6" x14ac:dyDescent="0.35">
      <c r="B22" s="4" t="s">
        <v>40</v>
      </c>
      <c r="C22" s="12" t="str">
        <f>IF(AND(C11=1,C14&gt;2700),"EXPOSED — no IRS guidance; the bill above may be understated","not implicated on these inputs")</f>
        <v>EXPOSED — no IRS guidance; the bill above may be understated</v>
      </c>
      <c r="D22" s="6" t="s">
        <v>41</v>
      </c>
    </row>
    <row r="24" spans="2:6" ht="52" customHeight="1" x14ac:dyDescent="0.35">
      <c r="B24" s="17" t="s">
        <v>42</v>
      </c>
      <c r="C24" s="18"/>
      <c r="D24" s="18"/>
      <c r="E24" s="18"/>
      <c r="F24" s="18"/>
    </row>
  </sheetData>
  <mergeCells count="4">
    <mergeCell ref="B24:F24"/>
    <mergeCell ref="B9:F9"/>
    <mergeCell ref="B13:F13"/>
    <mergeCell ref="B5:F5"/>
  </mergeCells>
  <pageMargins left="0.75" right="0.75" top="1" bottom="1" header="0.5" footer="0.5"/>
  <headerFooter>
    <oddFooter>&amp;C&amp;8 &amp;K777777© 2026 Certified SysAdmin LLC d/b/a RothIRAHub  ·  rothirahub.com/faq/can-a-trump-account-be-converted-to-a-roth-ira/  ·  facts verified as of 2026-07-31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10"/>
  <sheetViews>
    <sheetView showGridLines="0" workbookViewId="0"/>
  </sheetViews>
  <sheetFormatPr defaultRowHeight="14.5" x14ac:dyDescent="0.35"/>
  <cols>
    <col min="1" max="1" width="2" customWidth="1"/>
    <col min="2" max="2" width="40" customWidth="1"/>
    <col min="3" max="3" width="26" customWidth="1"/>
    <col min="4" max="4" width="66" customWidth="1"/>
  </cols>
  <sheetData>
    <row r="2" spans="2:4" ht="19" x14ac:dyDescent="0.4">
      <c r="B2" s="3" t="s">
        <v>43</v>
      </c>
    </row>
    <row r="4" spans="2:4" x14ac:dyDescent="0.35">
      <c r="B4" s="13" t="s">
        <v>44</v>
      </c>
      <c r="C4" s="13" t="s">
        <v>45</v>
      </c>
      <c r="D4" s="13" t="s">
        <v>46</v>
      </c>
    </row>
    <row r="5" spans="2:4" ht="30" customHeight="1" x14ac:dyDescent="0.35">
      <c r="B5" s="14" t="s">
        <v>47</v>
      </c>
      <c r="C5" s="15" t="s">
        <v>48</v>
      </c>
      <c r="D5" s="14" t="s">
        <v>49</v>
      </c>
    </row>
    <row r="6" spans="2:4" ht="30" customHeight="1" x14ac:dyDescent="0.35">
      <c r="B6" s="14" t="s">
        <v>50</v>
      </c>
      <c r="C6" s="16" t="s">
        <v>51</v>
      </c>
      <c r="D6" s="14" t="s">
        <v>52</v>
      </c>
    </row>
    <row r="7" spans="2:4" ht="30" customHeight="1" x14ac:dyDescent="0.35">
      <c r="B7" s="14" t="s">
        <v>53</v>
      </c>
      <c r="C7" s="16" t="s">
        <v>51</v>
      </c>
      <c r="D7" s="14" t="s">
        <v>54</v>
      </c>
    </row>
    <row r="8" spans="2:4" ht="30" customHeight="1" x14ac:dyDescent="0.35">
      <c r="B8" s="14" t="s">
        <v>55</v>
      </c>
      <c r="C8" s="16" t="s">
        <v>51</v>
      </c>
      <c r="D8" s="14" t="s">
        <v>56</v>
      </c>
    </row>
    <row r="9" spans="2:4" ht="30" customHeight="1" x14ac:dyDescent="0.35">
      <c r="B9" s="14" t="s">
        <v>57</v>
      </c>
      <c r="C9" s="16" t="s">
        <v>51</v>
      </c>
      <c r="D9" s="14" t="s">
        <v>58</v>
      </c>
    </row>
    <row r="10" spans="2:4" ht="30" customHeight="1" x14ac:dyDescent="0.35">
      <c r="B10" s="14" t="s">
        <v>59</v>
      </c>
      <c r="C10" s="16" t="s">
        <v>60</v>
      </c>
      <c r="D10" s="14" t="s">
        <v>61</v>
      </c>
    </row>
  </sheetData>
  <pageMargins left="0.75" right="0.75" top="1" bottom="1" header="0.5" footer="0.5"/>
  <headerFooter>
    <oddFooter>&amp;C&amp;8 &amp;K777777© 2026 Certified SysAdmin LLC d/b/a RothIRAHub  ·  rothirahub.com/faq/can-a-trump-account-be-converted-to-a-roth-ira/  ·  facts verified as of 2026-07-31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About</vt:lpstr>
      <vt:lpstr>Conversion calculator</vt:lpstr>
      <vt:lpstr>Basis 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Trump Account to Roth IRA conversion workbook 2026-07-31</dc:title>
  <dc:creator>RothIRAHub Editorial (Certified SysAdmin LLC d/b/a RothIRAHub)</dc:creator>
  <cp:keywords>Trump Account, Roth conversion, IRC 530A, Notice 2025-68, basis</cp:keywords>
  <dc:description>Models the federal tax on converting a Trump Account to a Roth IRA under the IRS Notice 2025-68 basis rule, with the kiddie tax flagged as unresolved rather than guessed. © 2026 Certified SysAdmin LLC d/b/a RothIRAHub. All rights reserved.</dc:description>
  <cp:lastModifiedBy>Michal Nadrowski</cp:lastModifiedBy>
  <dcterms:created xsi:type="dcterms:W3CDTF">2026-07-31T12:50:26Z</dcterms:created>
  <dcterms:modified xsi:type="dcterms:W3CDTF">2026-07-31T12:50:30Z</dcterms:modified>
  <cp:category>Calculator workbook</cp:category>
</cp:coreProperties>
</file>