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C:\dev\projects\RothIRAHub\rothirahub.com\roth-ira-florida\"/>
    </mc:Choice>
  </mc:AlternateContent>
  <xr:revisionPtr revIDLastSave="0" documentId="13_ncr:1_{B77F0C00-4825-4A2D-B8D4-E619A2B34BEB}" xr6:coauthVersionLast="47" xr6:coauthVersionMax="47" xr10:uidLastSave="{00000000-0000-0000-0000-000000000000}"/>
  <bookViews>
    <workbookView xWindow="-110" yWindow="-110" windowWidth="38620" windowHeight="21100" xr2:uid="{00000000-000D-0000-FFFF-FFFF00000000}"/>
  </bookViews>
  <sheets>
    <sheet name="Read Me" sheetId="1" r:id="rId1"/>
    <sheet name="Report Card" sheetId="2" r:id="rId2"/>
    <sheet name="Full Dataset" sheetId="3" r:id="rId3"/>
    <sheet name="Move Math" sheetId="4" r:id="rId4"/>
    <sheet name="Charts" sheetId="5" r:id="rId5"/>
  </sheets>
  <definedNames>
    <definedName name="_xlnm._FilterDatabase" localSheetId="2" hidden="1">'Full Dataset'!$A$1:$I$138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 i="4" l="1"/>
  <c r="B11" i="4"/>
  <c r="B10" i="4"/>
  <c r="B13" i="4" s="1"/>
  <c r="B1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RothIRAHub</author>
  </authors>
  <commentList>
    <comment ref="B5" authorId="0" shapeId="0" xr:uid="{00000000-0006-0000-0300-000001000000}">
      <text>
        <r>
          <rPr>
            <sz val="11"/>
            <color theme="1"/>
            <rFont val="Calibri"/>
            <family val="2"/>
            <scheme val="minor"/>
          </rPr>
          <t>How much you convert from a traditional IRA/401(k) to Roth. Florida's share is $0 no matter what you enter; this drives what the state you are leaving would charge if you convert too early. Scaling from the modeled $100,000 is linear — see the caveat under the rate table.</t>
        </r>
      </text>
    </comment>
    <comment ref="B6" authorId="0" shapeId="0" xr:uid="{00000000-0006-0000-0300-000002000000}">
      <text>
        <r>
          <rPr>
            <sz val="11"/>
            <color theme="1"/>
            <rFont val="Calibri"/>
            <family val="2"/>
            <scheme val="minor"/>
          </rPr>
          <t>Pick the state (and city) you were a resident of when the conversion was received. 'None / already Florida' models the baseline: nothing to save, because there was never a state bill.</t>
        </r>
      </text>
    </comment>
    <comment ref="B7" authorId="0" shapeId="0" xr:uid="{00000000-0006-0000-0300-000003000000}">
      <text>
        <r>
          <rPr>
            <sz val="11"/>
            <color theme="1"/>
            <rFont val="Calibri"/>
            <family val="2"/>
            <scheme val="minor"/>
          </rPr>
          <t>Used only for the sanity note below. The rate logic is table-driven: the costs in the table were derived at $160,000 of income before converting. Change this and the note tells you whether the table still fits your situation.</t>
        </r>
      </text>
    </comment>
    <comment ref="A11" authorId="0" shapeId="0" xr:uid="{00000000-0006-0000-0300-000004000000}">
      <text>
        <r>
          <rPr>
            <sz val="11"/>
            <color theme="1"/>
            <rFont val="Calibri"/>
            <family val="2"/>
            <scheme val="minor"/>
          </rPr>
          <t>4 U.S.C. §114(a) bars any state from taxing the retirement income of a person who is not its resident or domiciliary, and §114(b)(1)(E) names individual retirement plans expressly. §114(b)(3) extends 'State' to political subdivisions, which is what reaches New York City and Yonkers. Florida's own figure is $0 by constitutional command: Fla. Const. Art. VII §5(a).</t>
        </r>
      </text>
    </comment>
    <comment ref="A20" authorId="0" shapeId="0" xr:uid="{00000000-0006-0000-0300-000005000000}">
      <text>
        <r>
          <rPr>
            <sz val="11"/>
            <color theme="1"/>
            <rFont val="Calibri"/>
            <family val="2"/>
            <scheme val="minor"/>
          </rPr>
          <t>New York City = $11,949: $8,073 New York State + $3,876 New York City on a $100,000 conversion stacked on $160,000 of NY AGI (single, NY standard deduction $8,000, under 59½, 2026 rates). The state figure INCLUDES New York's alternative tax-table-benefit recapture under Tax Law §601(d-5) — omitting it understates the bill by about $1,750. California = $9,300: the whole conversion sits in the flat 9.3% band of 2025 Schedule X ($72,724–$371,479), the latest schedules FTB has published.</t>
        </r>
      </text>
    </comment>
  </commentList>
</comments>
</file>

<file path=xl/sharedStrings.xml><?xml version="1.0" encoding="utf-8"?>
<sst xmlns="http://schemas.openxmlformats.org/spreadsheetml/2006/main" count="1408" uniqueCount="902">
  <si>
    <t>The Roth IRA in Florida — verified state dataset</t>
  </si>
  <si>
    <t>137 facts about Roth IRAs under Florida law, each verified against the statute, the constitution, or the state's own guidance on 2026-07-24.</t>
  </si>
  <si>
    <t>What this workbook contains</t>
  </si>
  <si>
    <t xml:space="preserve">  Report Card — 13 graded dimensions (color-coded), the fastest read of how Florida treats a Roth IRA.</t>
  </si>
  <si>
    <t xml:space="preserve">  Full Dataset — all 137 facts with the controlling statute, a clickable source URL, a verbatim quote, and a confidence grade.</t>
  </si>
  <si>
    <t xml:space="preserve">  Move Math — the live sheet: edit the yellow cells to see what conversion TIMING around a move is worth, plus</t>
  </si>
  <si>
    <t xml:space="preserve">    the three-state comparison (New York / California / Florida) across the seven dimensions that actually differ.</t>
  </si>
  <si>
    <t xml:space="preserve">  Charts — the same conversion under three residencies, and Florida's two income-tested programs.</t>
  </si>
  <si>
    <t>Why there is no state tax calculator</t>
  </si>
  <si>
    <t xml:space="preserve">  There is nothing to calculate. Article VII §5(a) of the Florida Constitution caps a personal income tax at zero, so a</t>
  </si>
  <si>
    <t xml:space="preserve">  conversion of any size, at any age, costs $0 in state tax — and no county or city may levy one either. The number that</t>
  </si>
  <si>
    <t xml:space="preserve">  moves real money is the one on the Move Math sheet: what the state you LEFT will charge if you convert too early.</t>
  </si>
  <si>
    <t>How to trust it</t>
  </si>
  <si>
    <t xml:space="preserve">  Sources are primary only: the Florida Constitution and Statutes, Department of Revenue property-tax publications and</t>
  </si>
  <si>
    <t xml:space="preserve">  tax-information publications, the Department of Children and Families ESS Policy Manual, the U.S. Code, court opinions,</t>
  </si>
  <si>
    <t xml:space="preserve">  and official plan documents. An independent adversarial pass re-fetched every source and matched every quote verbatim:</t>
  </si>
  <si>
    <t xml:space="preserve">  113 of 137 facts confirmed, 24 corrections applied — including one figure that turned out to be wrong on another page of</t>
  </si>
  <si>
    <t xml:space="preserve">  this site. Where Florida publishes nothing, the fact says so: three questions are labeled unsettled on purpose.</t>
  </si>
  <si>
    <t>Currency &amp; watch-list</t>
  </si>
  <si>
    <t xml:space="preserve">  Verified 2026-07-24. Watch: the November 2026 ballot measure proposing a $250,000 non-school homestead exemption (a</t>
  </si>
  <si>
    <t xml:space="preserve">  proposal, not law); the §218.077 amendment effective September 30, 2026; annual indexing of the 65+ exemption income</t>
  </si>
  <si>
    <t xml:space="preserve">  limit and the Medicaid figures; and any Florida movement on a state retirement-savings program after the 2026 bills died.</t>
  </si>
  <si>
    <t>Live page (kept current): https://www.rothirahub.com/roth-ira-florida/</t>
  </si>
  <si>
    <t>Copyright &amp; reuse</t>
  </si>
  <si>
    <t xml:space="preserve">  © 2026 Certified SysAdmin LLC d/b/a RothIRAHub. All rights reserved.</t>
  </si>
  <si>
    <t xml:space="preserve">  Reuse welcome: quote or republish this data with attribution to RothIRAHub and a link to</t>
  </si>
  <si>
    <t xml:space="preserve">  https://www.rothirahub.com/roth-ira-florida/. Please don't strip the statute and source columns.</t>
  </si>
  <si>
    <t>Educational only — not tax, legal, or investment advice.</t>
  </si>
  <si>
    <t>Question</t>
  </si>
  <si>
    <t>Answer</t>
  </si>
  <si>
    <t>Authority</t>
  </si>
  <si>
    <t>Taxes qualified Roth withdrawals?</t>
  </si>
  <si>
    <t>✓</t>
  </si>
  <si>
    <t>No — and the constitution forbids an income tax entirely</t>
  </si>
  <si>
    <t>Fla. Const. Art. VII §5(a); FL DOR GT-800025 (R. 08/25); IRC §408A(d)(1)</t>
  </si>
  <si>
    <t>Taxes Roth conversions?</t>
  </si>
  <si>
    <t>No — a conversion is a purely federal event here</t>
  </si>
  <si>
    <t>Fla. Const. Art. VII §5(a); FL DOR GT-800025 (R. 08/25); IRC §408A(d)(3)(A)(i)</t>
  </si>
  <si>
    <t>State-tax-free conversion window?</t>
  </si>
  <si>
    <t>Unlimited, in effect — there is no state tax to exclude from</t>
  </si>
  <si>
    <t>Fla. Const. Art. VII §5(a) (no exclusion needed — no tax exists)</t>
  </si>
  <si>
    <t>State early-withdrawal penalty?</t>
  </si>
  <si>
    <t>None — only the federal 10% applies</t>
  </si>
  <si>
    <t>Fla. Const. Art. VII §5(a); contrast Cal. R&amp;TC §17085(c) (2.5%)</t>
  </si>
  <si>
    <t>Local income tax on conversions?</t>
  </si>
  <si>
    <t>None — no county or city may levy one</t>
  </si>
  <si>
    <t>Fla. Const. Art. VII §1(a), §5(a) (“or under its authority”); Fla. Stat. §166.201</t>
  </si>
  <si>
    <t>Taxes you after you move away?</t>
  </si>
  <si>
    <t>Nothing to tax — and 4 U.S.C. §114 protects you from the state you left</t>
  </si>
  <si>
    <t>4 U.S.C. §114(a) (P.L. 104-95); §114(b)(3) (political subdivisions)</t>
  </si>
  <si>
    <t>Creditor protection for your Roth?</t>
  </si>
  <si>
    <t>Strongest in the country — no dollar cap, no means test (§222.21)</t>
  </si>
  <si>
    <t>Fla. Stat. §222.21(2)(a)–(b) (2025)</t>
  </si>
  <si>
    <t>Protects an inherited Roth?</t>
  </si>
  <si>
    <t>Yes — by statute, and retroactively (§222.21(2)(c))</t>
  </si>
  <si>
    <t>Fla. Stat. §222.21(2)(c), added by Ch. 2011-84 §1 (HB 469), eff. 5/31/2011</t>
  </si>
  <si>
    <t>Estate or inheritance tax on your Roth?</t>
  </si>
  <si>
    <t>Neither — and no state gift tax</t>
  </si>
  <si>
    <t>FL DOR, Florida Estate Tax (Ch. 198, Fla. Stat.); TIP #23C03-01</t>
  </si>
  <si>
    <t>Spousal claim on your Roth at death?</t>
  </si>
  <si>
    <t>◖</t>
  </si>
  <si>
    <t>Yes — the 30% elective share reaches Roth death benefits</t>
  </si>
  <si>
    <t>Fla. Stat. §732.2035(8); §732.2065 (30%); §222.21(2)(d)</t>
  </si>
  <si>
    <t>Runs an auto-Roth program?</t>
  </si>
  <si>
    <t>i</t>
  </si>
  <si>
    <t>No — and state law bars cities from creating one</t>
  </si>
  <si>
    <t>SB 930 / HB 1357 (2026), both died in committee 3/13/2026</t>
  </si>
  <si>
    <t>529 → Roth rollover friendly?</t>
  </si>
  <si>
    <t>Moot — no state tax either way, no penalty</t>
  </si>
  <si>
    <t>Fla. Const. Art. VII §5(a); Fla. Stat. §1009.981(3)(d); SECURE 2.0 §126</t>
  </si>
  <si>
    <t>Conversions trip benefit cliffs?</t>
  </si>
  <si>
    <t>Yes — the 65+ property-tax exemption and Medicaid</t>
  </si>
  <si>
    <t>Fla. Stat. §196.075(2)–(5); FL DCF ESS Policy Manual App. A-9 (Jan. 2026)</t>
  </si>
  <si>
    <t>Green = favorable · Amber = costs/conditions apply · i = program to know about. Florida earns no red rows on these 13 dimensions — the exposure is in the state you left, not here. Full sourcing on the 'Full Dataset' sheet.</t>
  </si>
  <si>
    <t>© 2026 Certified SysAdmin LLC d/b/a RothIRAHub  ·  rothirahub.com/roth-ira-florida  ·  facts verified 2026-07-24</t>
  </si>
  <si>
    <t>Domain</t>
  </si>
  <si>
    <t>Topic</t>
  </si>
  <si>
    <t>Value</t>
  </si>
  <si>
    <t>Detail</t>
  </si>
  <si>
    <t>Statute / authority</t>
  </si>
  <si>
    <t>Source URL</t>
  </si>
  <si>
    <t>Verbatim quote</t>
  </si>
  <si>
    <t>Confidence</t>
  </si>
  <si>
    <t>Verified</t>
  </si>
  <si>
    <t>conversion-tax</t>
  </si>
  <si>
    <t>constitutional-prohibition-on-personal-income-tax</t>
  </si>
  <si>
    <t>Fla. Const. Art. VII §5(a) caps any personal income tax at zero; lifting it requires a constitutional amendment, and either route to an actual tax needs a supermajority — two-thirds of the voters voting in the election (Art. XI §7) or a two-thirds vote of each house (Art. VII §19(a))</t>
  </si>
  <si>
    <t>Keep the cell's CEILING framing, the Tax Handbook treatment, the 1924 history, and the H.J.R. 7-B, 1971 provenance — all four re-verified verbatim. Replace only the amendment-procedure passage, which understates the hurdle. Correct statement: proposal requires a joint resolution agreed to by three-fifths of the membership of each house (Art. XI §1) or an initiative, revision commission, constitutional convention, or taxation and budget reform commission. Ratification is NOT simply sixty percent: Art. XI §5(e) applies only "[u]nless otherwise specifically provided for elsewhere in this constitution," and Art. XI §7 specifically provides otherwise for a new state tax — an amendment imposing one must be "approved by not fewer than two-thirds of the voters voting in the election in which such proposed amendment is considered," a harder base than sixty percent of those voting on the measure, and any such amendment failing that bar is "null, void and without effect." A personal income tax qualifies as a "new State tax" because it was not in effect on November 7, 1994. If instead the amendment merely lifted the §5(a) cap and left imposition to the Legislature, Art. VII §19(a) (added H.J.R. 7001, 2018) requires "legislation approved by two-thirds of the membership of each house," in a separate single-subject bill (§19(e)). Either path is a supermajority path — the Florida answer is more durable than the cell claimed, not less.</t>
  </si>
  <si>
    <t>Fla. Const. Art. VII §5(a); Fla. Const. Art. XI §1, §5(e); 2025 Florida Tax Handbook (EDR) at 333</t>
  </si>
  <si>
    <t>https://www.flsenate.gov/Laws/Constitution</t>
  </si>
  <si>
    <t>SECTION 7. Tax or fee limitation. — Notwithstanding Article X, Section 12(d) of this constitution, no new State tax or fee shall be imposed on or after November 8, 1994 by any amendment to this constitution unless the proposed amendment is approved by not fewer than two-thirds of the voters voting in the election in which such proposed amendment is considered.</t>
  </si>
  <si>
    <t>high</t>
  </si>
  <si>
    <t>2026-07-24</t>
  </si>
  <si>
    <t>taxes-qualified-withdrawals</t>
  </si>
  <si>
    <t>No — Florida imposes no personal income tax, so a qualified Roth withdrawal is untaxed at the state level</t>
  </si>
  <si>
    <t>Florida levies no individual income tax of any kind, so there is nothing for a qualified Roth IRA distribution to be included in or excluded from. The Department of Revenue states plainly in its current new-resident brochure (GT-800025, R. 08/25) that Florida imposes no personal income tax, and the Legislature's Tax Handbook confirms Florida is one of eight states that levy none. Federally, IRC §408A(d)(1) provides that "Any qualified distribution from a Roth IRA shall not be includible in gross income" — so a qualified withdrawal is tax-free on both the federal and Florida sides, and there is no state return, schedule, or add-back to consider. No Florida DOR guidance addresses Roth distributions because the DOR administers no individual income tax; the absence of guidance is structural, not a research gap.</t>
  </si>
  <si>
    <t>Fla. Const. Art. VII §5(a); Fla. DOR GT-800025 (R. 08/25); IRC §408A(d)(1)</t>
  </si>
  <si>
    <t>https://floridarevenue.com/Forms_library/current/brochure/gt800025.pdf</t>
  </si>
  <si>
    <t>Florida does not impose personal income tax, inheritance tax, gift taxes, or tax on intangible personal property.</t>
  </si>
  <si>
    <t>conformity-mechanism</t>
  </si>
  <si>
    <t>None for individuals — Florida's only income-tax IRC conformity statute (§220.03(1)(n)) is corporate-only; individuals never enter an income-tax base</t>
  </si>
  <si>
    <t>Substance unchanged; the conformity DATE is stale and must be updated. Florida's single income tax is the Ch. 220 corporate income tax, whose IRC conformity date is set by §220.03(1)(n). As amended by Ch. 2026-137, §1, Laws of Fla. (HB 7031) — approved by the Governor June 11, 2026, effective upon becoming law and operating retroactively to January 1, 2026 — that date is now "January 1, 2026," not January 1, 2025, subject to three carve-outs: (1) as provided in §220.03(3); (2) IRC §§168(k), 174(a), 163(j), 274 and 179 are "included as amended and in effect on January 1, 2025"; and (3) IRC §§168(n) and 174A "are not included" (Florida declining to follow several OBBBA changes). Note that Online Sunshine still displays the 2025 Florida Statutes and therefore still reads "January 1, 2025" — cite the chapter law, not the statute page, until the new edition posts. Everything else in the cell holds and was re-verified: §220.03(1)(e) still excludes proprietorships, estates of decedents or incompetents, testamentary trusts, charitable trusts and private trusts from "corporation," and §220.11(1) still imposes the tax only on a "taxpayer" — neither paragraph was touched by Ch. 2026-137, which amended only 220.03(1)(n), 220.03(2)(c) and 220.13(2). Consequence for the report card is unchanged: no Florida federal-AGI starting point for individuals, no state add-back or subtraction for Roth income, and no Florida decoupling risk when Congress amends §408A.</t>
  </si>
  <si>
    <t>Fla. Stat. §220.03(1)(n); Fla. Stat. §220.03(1)(e); Fla. Stat. §220.11(1)</t>
  </si>
  <si>
    <t>http://laws.flrules.org/2026/137</t>
  </si>
  <si>
    <t>(n) "Internal Revenue Code" means the United States Internal Revenue Code of 1986, as amended and in effect on January 1, 2026 2025, except:</t>
  </si>
  <si>
    <t>taxes-roth-conversions</t>
  </si>
  <si>
    <t>No — a Roth conversion is a purely federal event for a Florida resident; zero state tax, no state spread or recapture rule</t>
  </si>
  <si>
    <t>The conversion amount is included in federal gross income under IRC §408A(d)(3)(A)(i) and reported on federal Form 8606, and that is the entire tax consequence. Florida adds nothing: it has no individual income tax, so the conversion is not added to any state taxable income, there is no state schedule, and there is no Florida analogue to the multi-year income-spread elections or clawback/recapture provisions that some states adopted in the 1998–2010 conversion era. There is likewise no state "conversion in the year of a move" apportionment, because there is no Florida base to apportion into. The Department of Revenue's own list of the taxes and fees it administers — 21 items, from Communications Services through Severance — contains no personal income tax, which is the cleanest available negative confirmation that no Florida filing or payment attaches to conversion income.</t>
  </si>
  <si>
    <t>Fla. Const. Art. VII §5(a); Fla. DOR GT-800025 (R. 08/25); Fla. DOR Taxes and Fees list; IRC §408A(d)(3)(A)(i)</t>
  </si>
  <si>
    <t>state-early-withdrawal-penalty</t>
  </si>
  <si>
    <t>None — Florida imposes no state-level additional tax or penalty on a nonqualified Roth withdrawal (contrast California's 2.5%)</t>
  </si>
  <si>
    <t>Verified explicitly rather than by inference: a state early-distribution penalty is invariably built as an additional tax computed on the state income tax return, and Florida has no individual income tax return. Only the federal 10% additional tax under IRC §72(t) can apply. The instructive contrast is California, which by statute substitutes its own rate for the federal one — Cal. Rev. &amp; Tax. Code §17085(c) directs that the additional tax be computed under IRC §§72(m), (q), (t) and (v) "using a rate of 2 1/2 percent, in lieu of the rate provided in those sections." Florida has no counterpart provision anywhere in Title XIV of the Florida Statutes, and the DOR administers no tax that could carry one. Nonqualified-withdrawal ordering rules (contributions, then conversions FIFO, then earnings) therefore matter only for federal purposes for a Florida resident.</t>
  </si>
  <si>
    <t>Fla. Const. Art. VII §5(a); Fla. DOR GT-800025 (R. 08/25); contrast Cal. Rev. &amp; Tax. Code §17085(c) (2.5%)</t>
  </si>
  <si>
    <t>retirement-income-exclusion</t>
  </si>
  <si>
    <t>None exists and none is needed — there is no Florida taxable income to exclude retirement distributions from</t>
  </si>
  <si>
    <t>Every dimension of the usual exclusion analysis is inapplicable in Florida: there is no exclusion dollar amount, no age gate (no 55/59½/62/65 threshold), no per-spouse doubling, no rule for the year a taxpayer turns the qualifying age mid-year, no pro-ration for part-year residents, and no stacking or ordering interaction with pension or annuity income — because Florida has no individual income tax return on which such an exclusion could operate. The corollary that matters for planning: the question "does a Roth CONVERSION qualify for the state retirement-income exclusion?" — which is a live and often adverse issue in states like New York, Illinois, and Georgia, where an exclusion may cover periodic distributions but not conversion income — simply does not arise in Florida. Conversion income and distribution income are treated identically at the state level: both are outside the tax base entirely.</t>
  </si>
  <si>
    <t>2025 Florida Tax Handbook (Office of Economic and Demographic Research, Fla. Legislature) at 333; Fla. Const. Art. VII §5(a)</t>
  </si>
  <si>
    <t>http://edr.state.fl.us/Content/revenues/reports/tax-handbook/taxhandbook.pdf</t>
  </si>
  <si>
    <t>SUMMARY: Florida currently does not levy a personal income tax. ESTIMATED REVENUE: Not applicable.</t>
  </si>
  <si>
    <t>brackets-and-rates-2026</t>
  </si>
  <si>
    <t>No individual brackets or rates exist for 2026 — the effective state rate on conversion income is 0%, with no surcharge or recapture</t>
  </si>
  <si>
    <t>Because no personal income tax is levied, Florida publishes no rate schedule, no standard deduction, no personal exemption, no indexing provision, and no high-income surtax, supplemental rate, or benefit-recapture mechanism of the kind that can make a large one-year conversion expensive in other states. The Legislature's Tax Handbook confirms the state's status for the current planning year (its estimates run through FY 2026-27) and lists Florida among the eight states levying no personal income tax. The only income-based tax in Florida is the Ch. 220 corporate income tax at 5.5% of net income under §220.11(2)(a) (with a 3.3% alternative computation under §220.11(3)); it reaches corporations only and has no application to an individual's IRA, conversion, or investment income. Planning consequence: there is no state marginal-rate bracket to fill, so multi-year conversion laddering in Florida is driven entirely by federal brackets, IRMAA, and NIIT.</t>
  </si>
  <si>
    <t>2025 Florida Tax Handbook (EDR) at 333; Fla. Stat. §220.11(2)(a), (3)</t>
  </si>
  <si>
    <t>Alaska, Florida, Nevada, South Dakota, Tennessee, Texas, Washington, and Wyoming are the eight states that currently do not levy a personal income tax.</t>
  </si>
  <si>
    <t>local-income-taxes</t>
  </si>
  <si>
    <t>None — no Florida county, municipality, or special district levies a personal income tax, and none may; non-ad-valorem taxation is preempted to the state</t>
  </si>
  <si>
    <t>Florida has no analogue to the NYC resident income tax or the Yonkers resident surcharge, so there is no city-resident definition to apply and no local layer on conversion income. Three independent authorities establish this. First, Art. VII §5(a)'s cap reaches taxes levied "by the state, OR UNDER ITS AUTHORITY," which covers political subdivisions. Second, Art. VII §1(a) preempts all non-ad-valorem taxation to the state: "All other forms of taxation shall be preempted to the state except as provided by general law" — so a local income tax would require an enabling general law that does not exist. Third, Fla. Stat. §166.201 confines municipal taxing power to "taxation and licenses authorized by the constitution or general law." Corroborating negative: the Tax Handbook's complete enumeration of LOCAL GOVERNMENT REVENUE SOURCES (ad valorem taxes, discretionary surtax on documents, local communications services tax, nine local discretionary sales surtaxes, local fuel taxes, local option food and beverage taxes, public service tax, and ten tourist/convention development taxes) contains no income tax, and a full-text search of the handbook returns no municipal or county income tax. Note the one item that superficially sounds relevant but is not: Ch. 205 local business tax is a license/receipt tax on the privilege of doing business, not a tax on income.</t>
  </si>
  <si>
    <t>Fla. Const. Art. VII §1(a); Fla. Const. Art. VII §5(a) ("or under its authority"); Fla. Stat. §166.201; 2025 Florida Tax Handbook (EDR), Local Government Revenue Sources</t>
  </si>
  <si>
    <t>https://www.flsenate.gov/Laws/Constitution#A7S05</t>
  </si>
  <si>
    <t>No tax shall be levied except in pursuance of law. No state ad valorem taxes shall be levied upon real estate or tangible personal property. All other forms of taxation shall be preempted to the state except as provided by general law.</t>
  </si>
  <si>
    <t>estimated-tax-mechanics</t>
  </si>
  <si>
    <t>No Florida estimated-tax obligation on conversion income — no state safe harbor, form, or Q4 underpayment exposure; federal only</t>
  </si>
  <si>
    <t>Florida has no individual estimated-tax regime because it has no individual income tax: there is no state equivalent of federal Form 1040-ES, no 90%/100%/110% prior-year safe harbor, no quarterly due dates, and no state annualized-income installment method. The only estimated-payment regime in Florida law is the corporate one under Ch. 220 (declarations and installments for corporate taxpayers), which cannot apply to an individual — §220.03(1)(e) excludes proprietorships, estates, and trusts from "corporation," and §220.11(1) imposes the tax only on a "taxpayer." The DOR's published list of administered taxes and fees contains no personal income tax and therefore no individual estimated payment. Practical read for a Florida resident converting late in the year: the entire underpayment-penalty analysis is federal (IRC §6654, with the annualized-income installment method on Form 2210 Schedule AI available to match the penalty period to the quarter in which the conversion actually occurred). A Q4 conversion creates federal exposure only; there is no second, state-level penalty stacked on top.</t>
  </si>
  <si>
    <t>Fla. DOR GT-800025 (R. 08/25); Fla. DOR Taxes and Fees list; Fla. Stat. §220.03(1)(e), §220.11(1); federal touchpoint IRC §6654</t>
  </si>
  <si>
    <t>state-withholding-on-ira-distributions</t>
  </si>
  <si>
    <t>None — no Florida state withholding on IRA distributions or conversions, voluntary or mandatory; no state withholding form exists</t>
  </si>
  <si>
    <t>There is no Florida income tax to withhold against, so custodians apply zero state withholding to a Florida resident's IRA distribution or conversion, and there is no state counterpart to Form W-4P/W-4R. The Florida Division of Retirement states the position directly for retirement payments it administers. Custodian-side limitation worth flagging for readers: because Florida is a no-withholding state, most custodians' state-withholding election field is disabled or shows "not applicable" for a Florida address, and — as the Division of Retirement notes for its own payments — a Florida payor generally will NOT withhold for a DIFFERENT state on request. Anyone who has just moved to Florida but still owes tax to a former state for the pre-move portion of the year must therefore handle that through the former state's estimated-payment system rather than through withholding. Federal withholding still applies and defaults still matter: withholding federal tax from the converted amount rather than paying it from outside funds reduces the amount landing in the Roth and can itself be a taxable/penalized distribution of the withheld portion.</t>
  </si>
  <si>
    <t>Fla. Division of Retirement, Retiree Annual IRS Form 1099-R FAQ; Fla. Const. Art. VII §5(a)</t>
  </si>
  <si>
    <t>https://frs.fl.gov/forms/Retiree-FAQ.pdf</t>
  </si>
  <si>
    <t>No. The State of Florida does not have an income tax and the Division of Retirement does not withhold state income taxes for other states.</t>
  </si>
  <si>
    <t>social-security-and-pension-exemptions</t>
  </si>
  <si>
    <t>No state tax on Social Security, government pensions, or private pensions — because no income is taxed, not because of a targeted exemption</t>
  </si>
  <si>
    <t>Florida reaches the same result other states achieve through exemptions, but structurally: there is no state tax on Social Security benefits, FRS or other government pensions, private pensions, annuities, IRA or 401(k) distributions, interest, dividends, or capital gains. State-employee pensions are untaxed for the same reason as everything else. How this shifts the Roth-vs-traditional state math (mechanics, not advice): in states with a generous but CAPPED retirement-income exclusion, traditional withdrawals can be partly or wholly sheltered at the state level while conversion income often is not, which tilts the arithmetic. In Florida that lever is absent in both directions — traditional withdrawals get no state shelter because they need none, and conversion income suffers no state cost. Note the distinction the exemption-state comparison can obscure: Florida's zero-tax status is not an exemption that a future legislature could narrow by statute; narrowing it would require amending Art. VII §5(a).</t>
  </si>
  <si>
    <t>2025 Florida Tax Handbook (EDR) at 333; Fla. Division of Retirement Retiree FAQ; Fla. Const. Art. VII §5(a)</t>
  </si>
  <si>
    <t>myth-intangible-personal-property-tax-repealed</t>
  </si>
  <si>
    <t>MYTH: the annual intangible tax on stocks/bonds was repealed by Ch. 2006-312 (HB 209), Laws of Fla., effective January 1, 2007</t>
  </si>
  <si>
    <t>Florida's recurring intangible personal property tax — which at various times reached stocks, bonds, mutual funds, and certain limited-partnership interests at rates up to 2 mills — is frequently mis-remembered as still applying to investment and retirement accounts. It does not exist. Section 1 of Ch. 2006-312 repealed Fla. Stat. §§199.012, 199.023, 199.032, 199.033, 199.042, 199.052, 199.057, 199.062, 199.103, 199.1055, 199.106, 199.175, and 199.185 outright; section 28 set the effective date at January 1, 2007. The act was approved by the Governor July 27, 2006. Rate history for context: 2 mills (1957), reduced to 1 mill (1961), raised to 1.5 mills (1990) and 2 mills (1992), cut to 1.5 mills (1999), 1 mill (2000), 0.5 mill (2005), then repealed. Precision point that keeps this honest — TWO intangible taxes survive and neither touches an IRA: (1) the one-time NONRECURRING 2-mill tax under §199.133(1), imposed only on "notes, bonds, and other obligations for payment of money which are secured by mortgage, deed of trust, or other lien upon real property situated in this state" (i.e., a mortgage recording tax, paid at closing), and (2) a 0.5-mill annual tax on non-exempt governmental leaseholds. Today's DOR administers "Nonrecurring Intangible" and confirms Florida imposes no "tax on intangible personal property."</t>
  </si>
  <si>
    <t>Ch. 2006-312, §§1, 28, Laws of Fla. (HB 209); Fla. Stat. §199.133(1); 2025 Florida Tax Handbook (EDR) at 128-129</t>
  </si>
  <si>
    <t>Chapter 2006-312, L.O.F. (HB 209), repealed the annual tax on intangible personal property, effective January 1, 2007. The non-recurring tax imposed upon obligations secured by liens on Florida property and the 0.5 mill annual tax imposed on government leaseholds were not affected by this repeal.</t>
  </si>
  <si>
    <t>myth-intangible-tax-never-reached-iras</t>
  </si>
  <si>
    <t>Even before repeal it never reached IRAs — Fla. Stat. §199.185(1)(e) expressly exempted IRC §408, §408A and §401 accounts</t>
  </si>
  <si>
    <t>This is the second half of the intangible-tax debunk and the more useful half: a Florida resident's IRA was never exposed to the annual intangible tax even in the years the tax existed. Section 6 of Ch. 98-132, Laws of Fla. (CS/SB 1450) amended Fla. Stat. §199.185(1) — titled "Property exempted from annual and nonrecurring taxes" — and its paragraph (e) exempts intangible personal property held pursuant to a stock bonus, pension, or profit-sharing plan or any individual retirement account qualified under IRC §401, §408, §408A, or §530. The 1998 act is the operative one for Roth purposes because Roth IRAs first existed in 1998, and the amendment brought §408A (and Coverdell §530) into the exemption. Two caveats stated plainly: (1) PDF text extraction does not preserve the Laws of Florida strike-through/underline coding, so the quoted clause renders deleted and added words together — but the exemption of IRAs is unambiguous under either reading, and the pre-1998 version already covered §401 and §408; (2) I could not retrieve the final pre-repeal (2005/2006) text of §199.185, because Online Sunshine's prior-year statute URLs return "cannot be found" and archive.flsenate.gov does not resolve — no later act was found narrowing paragraph (e), and the entire section was repealed effective 1/1/2007 in any event, so the point is moot going forward.</t>
  </si>
  <si>
    <t>Ch. 98-132, §6, Laws of Fla. (CS/SB 1450), amending Fla. Stat. §199.185(1)(e); repealed by Ch. 2006-312, §1, Laws of Fla., eff. 1/1/2007</t>
  </si>
  <si>
    <t>http://laws.flrules.org/1998/132</t>
  </si>
  <si>
    <t>(e) Intangible personal property held in trust pursuant to any stock bonus, pension, or profit-sharing plan or any individual retirement account which is qualified under s. 530, s. 401 , or s. 408 , or s. 408A of the United States Internal Revenue Code, 26 U.S.C. ss. 530, 401 , and 408 , and 408A , as amended.</t>
  </si>
  <si>
    <t>doc-stamp-and-corporate-tax-not-applicable</t>
  </si>
  <si>
    <t>Neither documentary stamp tax nor the corporate income tax touches an individual's IRA contribution, conversion, trade, or distribution</t>
  </si>
  <si>
    <t>Two quick negative confirmations that close off the remaining Florida taxes a reader might worry about. DOCUMENTARY STAMP TAX (Fla. Stat. Ch. 201) is an excise tax on documents: per the DOR, the taxable categories are documents transferring an interest in Florida real property (deeds, contracts for deed, certificates of title, easements, mineral-rights transfers) and written obligations to pay money (promissory notes, retail installment contracts, title loans, recorded mortgages and assumptions). The DOR's enumeration nowhere reaches stocks, securities, mutual funds, brokerage or retirement account transfers, IRA contributions, in-kind transfers, trustee-to-trustee transfers, or Roth conversions. Florida's old documentary stamp tax on stock certificates is long gone; the surviving intangible component is the 2-mill nonrecurring mortgage tax under §199.133. CORPORATE INCOME TAX (Fla. Stat. Ch. 220) is imposed by §220.11(1) on a "taxpayer," and §220.03(1)(e) excludes proprietorships, partnerships as such, LLCs taxed as partnerships, estates of decedents or incompetents, testamentary trusts, charitable trusts, and private trusts from the definition of "corporation." An individual and an individual's IRA are outside Ch. 220 entirely; the 5.5% rate under §220.11(2)(a) is irrelevant to personal retirement accounts.</t>
  </si>
  <si>
    <t>Fla. Stat. §220.03(1)(e), §220.11(1)-(2)(a); Fla. Stat. Ch. 201; Fla. DOR Documentary Stamp Tax page</t>
  </si>
  <si>
    <t>http://www.leg.state.fl.us/statutes/index.cfm?App_mode=Display_Statute&amp;URL=0200-0299/0220/Sections/0220.03.html</t>
  </si>
  <si>
    <t>The term “corporation” does not include proprietorships, even if using a fictitious name; partnerships of any type, as such; limited liability companies that are taxable as partnerships for federal income tax purposes; state or public fairs or expositions, under chapter 616; estates of decedents or incompetents; testamentary trusts; charitable trusts; or private trusts.</t>
  </si>
  <si>
    <t>roth-vs-traditional-state-tax-neutral</t>
  </si>
  <si>
    <t>Mechanics: with no state income tax there is no state deduction for a Traditional IRA contribution, so state tax is absent from both sides of the comparison</t>
  </si>
  <si>
    <t>Stated as mechanics only, not as a recommendation. In a state with an income tax, the Roth-vs-Traditional comparison usually carries a state component on both ends — a deduction or subtraction for the traditional contribution going in, and state tax on the distribution coming out. In Florida both terms are zero. There is no state deduction, subtraction, exclusion, or credit available for a Traditional IRA contribution because there is no state taxable income to reduce (Fla. Const. Art. VII §5(a); Fla. Stat. Ch. 220 reaches only corporations). And there is no state tax on either a traditional or a Roth distribution when it comes out. The arithmetic consequence is that for a taxpayer who is a Florida resident both at contribution and at withdrawal, the state-tax term drops out of the comparison entirely and the decision turns on federal rates, timing, and non-tax factors. The distinct and genuinely important case — contributing or deducting while resident in a taxing state and later withdrawing as a Florida resident, or vice versa — is a residency-timing question, not a Florida-tax question, and is handled in the residency cell below and in the residency domain.</t>
  </si>
  <si>
    <t>Fla. Const. Art. VII §5(a); 2025 Florida Tax Handbook (EDR) at 333; Fla. Stat. Ch. 220 (corporate only)</t>
  </si>
  <si>
    <t>former-state-taxation-4usc114</t>
  </si>
  <si>
    <t>A former state may not tax a Florida resident's IRA distribution or conversion — 4 U.S.C. §114 bars source-state taxation of a nonresident's retirement income</t>
  </si>
  <si>
    <t>This is the cross-reference to the residency domain and the one place where a Florida resident's conversion can still meet a state tax — the answer is that federal law blocks it. 4 U.S.C. §114(a) prohibits any state from imposing an income tax on the retirement income of an individual who is not a resident or domiciliary of that state, and §114(b)(1)(E) defines "retirement income" to include income from "an individual retirement plan described in section 7701(a)(37) of such Code" — which covers traditional and Roth IRAs — alongside §401(a) qualified trusts, §408(k) SEPs, §403(a) and §403(b) annuities, §457 eligible deferred compensation, and §414(d) governmental plans. Because a Roth conversion is a distribution from an individual retirement plan, a former state cannot reach it once the taxpayer is a bona fide Florida resident. Two limits to state honestly: §114 protects only a NONRESIDENT — it does nothing about income earned or received while the taxpayer was still a resident or domiciliary of the old state, so conversion timing relative to the domicile change is decisive; and §114 does not resolve whether the move succeeded, which turns on the former state's residency, domicile, and statutory-resident rules (and on aggressive audit practice in some states). Florida-side proof of the move runs through the residency indicia the DOR itself describes: a declaration of domicile, homestead exemption, or Florida voter registration "can establish residency," while a Florida driver's license only "indicate[s] an intent to establish residency."</t>
  </si>
  <si>
    <t>4 U.S.C. §114(a), (b)(1)(E) (cross-ref. IRC §7701(a)(37)); Fla. DOR GT-800025 (R. 08/25) (Florida residency indicia)</t>
  </si>
  <si>
    <t>https://uscode.house.gov/view.xhtml?req=granuleid:USC-prelim-title4-section114&amp;num=0&amp;edition=prelim</t>
  </si>
  <si>
    <t>No State may impose an income tax on any retirement income of an individual who is not a resident or domiciliary of such State</t>
  </si>
  <si>
    <t>gap-sweep</t>
  </si>
  <si>
    <t>disaster-qdrd-limit-and-penalty</t>
  </si>
  <si>
    <t>Yes — SECURE 2.0 §331 qualified disaster recovery distributions: $22,000 per disaster, exempt from the 10% early-distribution penalty</t>
  </si>
  <si>
    <t>The per-disaster cap is $22,000 aggregated across ALL of an individual's plans and IRAs (not $22,000 per account). If distributions come from more than one plan type (e.g. a 401(k) and an IRA) and exceed $22,000 in total, the taxpayer allocates the $22,000 limit among the plans by any reasonable method. Amounts received in EXCESS of $22,000 for that disaster may be subject to the 10% additional tax. The penalty relief applies regardless of how the payer codes Form 1099-R. Pub 590-B also confirms the 25% additional tax on certain SIMPLE IRA distributions is waived. Highly relevant to Florida as the most hurricane-exposed state: each separately declared hurricane is its own disaster with its own $22,000 limit.</t>
  </si>
  <si>
    <t>SECURE 2.0 Act §331; IRC §72(t)(11); IRS Pub 590-B (2025), Ch. 3 Disaster-Related Relief</t>
  </si>
  <si>
    <t>https://www.irs.gov/pub/irs-pdf/p590b.pdf</t>
  </si>
  <si>
    <t>The total of your qualified disaster recovery distributions from all plans is limited to $22,000 per disaster.</t>
  </si>
  <si>
    <t>disaster-qdrd-no-10-percent-penalty</t>
  </si>
  <si>
    <t>10% early-distribution tax does not apply to a QDRD, regardless of Form 1099-R coding</t>
  </si>
  <si>
    <t>The IRS SECURE 2.0 disaster-relief FAQ answers this directly and makes clear the payer's 1099-R box 7 code is not controlling — the taxpayer claims the relief on Form 8915-F. This matters practically because most custodians code a pre-59½ distribution as an early distribution (code 1 or J) and do not identify disaster distributions; the relief is claimed on the return, not granted at the custodian.</t>
  </si>
  <si>
    <t>IRS Disaster Relief FAQs: Retirement Plans and IRAs under the SECURE 2.0 Act of 2022</t>
  </si>
  <si>
    <t>https://www.irs.gov/newsroom/disaster-relief-frequent-asked-questions-retirement-plans-and-iras-under-the-secure-20-act-of-2022</t>
  </si>
  <si>
    <t>No, regardless of how a distribution is reported by the employer on Form 1099-R, the 10% additional tax on early distributions does not apply to any qualified disaster recovery distribution made to a qualified individual.</t>
  </si>
  <si>
    <t>disaster-qdrd-3-year-income-spread</t>
  </si>
  <si>
    <t>Taxable amount is included in income ratably over 3 years by default; taxpayer may elect to report it all in the year received</t>
  </si>
  <si>
    <t>The 3-year ratable inclusion is the DEFAULT, and the 1-year treatment is the ELECTION — the reverse of what many summaries state. Pub 590-B's worked example: an $18,000 QDRD received in 2021 is included as $6,000 in each of 2021, 2022 and 2023. Reported on Form 8915-F. Note the spread applies only to the amount that is actually taxable, which for a Roth IRA is materially different (see disaster-qdrd-roth-ira-mechanics).</t>
  </si>
  <si>
    <t>IRS Pub 590-B (2025), "Taxation of Qualified Disaster Recovery Distributions"</t>
  </si>
  <si>
    <t>Qualified disaster recovery distributions are included in income in equal amounts over 3 years. However, if you elect, you can include the entire distribution in your income in the year it was received.</t>
  </si>
  <si>
    <t>disaster-qdrd-3-year-repayment-window</t>
  </si>
  <si>
    <t>Repayable within 3 years beginning the day after receipt; repayments are treated as trustee-to-trustee transfers, not rollovers</t>
  </si>
  <si>
    <t>Repayment cannot exceed the original distribution. Two mechanically important consequences: (1) a repayment to an IRA does NOT consume the one-rollover-per-12-months limit, and (2) repaid amounts are not included in income. If the taxpayer used the 1-year election and repays later, the repayment reduces income for the year of distribution and may require an amended return with a revised Form 8915-F. EXCEPTIONS — these cannot be repaid: QDRDs received as a beneficiary other than a surviving spouse; required minimum distributions; and periodic payments (other than from an IRA) over 10+ years or over life/joint life expectancy. The beneficiary exception is significant for inherited Roth IRAs.</t>
  </si>
  <si>
    <t>IRS Pub 590-B (2025), "Repayment of Qualified Disaster Recovery Distributions"</t>
  </si>
  <si>
    <t>You have 3 years from the day after the date you received the qualified disaster recovery distribution to make a repayment. The amount of your repayment can't be more than the amount of the original distribution. Amounts that are repaid are treated as trustee-to-trustee transfers and are not included in income. Also, for purposes of the one-rollover-per-year limitation for IRAs, a repayment to an IRA is not considered a rollover.</t>
  </si>
  <si>
    <t>disaster-qdrd-roth-ira-is-eligible-plan</t>
  </si>
  <si>
    <t>Yes — a Roth IRA is expressly an "eligible retirement plan" for QDRD purposes</t>
  </si>
  <si>
    <t>Pub 590-B's eligible-retirement-plan list for qualified disaster recovery distributions names Roth IRAs explicitly, alongside qualified plans, the federal Thrift Savings Plan, 403(b) annuity contracts, governmental 457(b) plans, and traditional/SEP/SIMPLE IRAs. So a Florida Roth IRA owner in a FEMA-declared hurricane area can take a QDRD from the Roth itself and can also repay into it within the 3-year window. This is the threshold point that makes the rest of the Roth analysis operative.</t>
  </si>
  <si>
    <t>IRS Pub 590-B (2025), "Eligible retirement plan" (Disaster-Related Relief)</t>
  </si>
  <si>
    <t>A traditional, SEP, SIMPLE, or Roth IRA (including Roth SEP and SIMPLE IRAs).</t>
  </si>
  <si>
    <t>disaster-qdrd-roth-ira-mechanics</t>
  </si>
  <si>
    <t>For a Roth IRA the QDRD adds nothing for contribution basis (already tax- and penalty-free) — its effect is confined to the two layers that are not already free: the taxable earnings layer, and conversion basis still inside its 5-taxable-year clock</t>
  </si>
  <si>
    <t>The cell's Form 8606 chain is verified line-for-line and should be kept: line 19 (nonqualified Roth distributions), line 22 (basis in regular contributions, "If line 21 is zero, stop here"), line 24 (basis in conversions), line 25a (= line 23 minus line 24, i.e. the taxable amount), and line 25b ("Enter the amount on line 25a attributable to qualified disaster distributions"). The instructions confirm the skip: "If, after considering the items above, you don't have an amount to enter on line 19, don't complete Part III; your Roth IRA distribution(s) isn't taxable." Because 25b is arithmetically a subset of 25a, the amount routed to Form 8915-F for the 3-year spread can only be earnings — that part is a mechanical certainty, not an inference, and can be graded high. BUT drop "confined to the earnings layer" as the description of the whole relief. §72(t)(2)(M) makes "Any qualified disaster recovery distribution" an exception to §72(t)(1) outright, and §408A(d)(3)(F) works by deeming unseasoned conversion basis includible in gross income solely for §72(t) purposes. So a QDRD also removes the 10% recapture tax on conversion basis distributed within its 5-taxable-year window — money that is not earnings, is not includible in income (so gets no 3-year spread), and never appears on Form 8606 line 25b because line 25a is already net of line 24. Correct framing: (a) contribution basis — QDRD adds nothing; (b) conversion basis past its 5-year clock — QDRD adds nothing; (c) conversion basis inside its 5-year clock — QDRD removes the 10% tax, no income inclusion, repayable; (d) earnings — QDRD removes the 10% tax, 3-year ratable inclusion, repayable. Keep the caveat that no IRS narrative source states this.</t>
  </si>
  <si>
    <t>IRS Instructions for Form 8606 (2025), Line 25b and Part III—Distributions From Roth IRAs; IRS Pub 590-B (2025) Ch. 3; IRS Instructions for Form 8915-F (Rev. 12-2025), line 4</t>
  </si>
  <si>
    <t>https://uscode.house.gov/view.xhtml?req=granuleid:USC-prelim-title26-section408A&amp;num=0&amp;edition=prelim</t>
  </si>
  <si>
    <t>(F) Special rule for applying section 72 (i) In general If- (I) any portion of a distribution from a Roth IRA is properly allocable to a qualified rollover contribution described in this paragraph; and (II) such distribution is made within the 5-taxable year period beginning with the taxable year in which such contribution was made, then section 72(t) shall be applied as if such portion were includible in gross income.</t>
  </si>
  <si>
    <t>medium</t>
  </si>
  <si>
    <t>disaster-qdrd-roth-form-linkage</t>
  </si>
  <si>
    <t>Form 8606 Part III computes the taxable Roth amount; Form 8915-F line 4 carries Roth IRA distributions; the two forms are explicitly interlocked</t>
  </si>
  <si>
    <t>Form 8606 line 4 of Form 8915-F is captioned "Distributions from Roth IRAs made this year," and the Form 8606 instructions state that the Forms 8915-F feed Form 8606 lines 6, 7, 15b, 19 and 25b — lines 19 and 25b being the Roth-distribution lines. The 2020-disaster version of the 8915-F instruction table said outright that a taxpayer who "received a qualified 2020 disaster distribution from a Roth IRA" must complete Form 8606, confirming the routing. Practical point for a Florida filer: the Roth QDRD cannot be reported on Form 8915-F alone — Form 8606 must be completed first to determine how much of it is even taxable.</t>
  </si>
  <si>
    <t>IRS Instructions for Form 8606 (2025), Reminders; IRS Instructions for Form 8915-F (Rev. 12-2025)</t>
  </si>
  <si>
    <t>https://www.irs.gov/pub/irs-pdf/i8606.pdf</t>
  </si>
  <si>
    <t>2025 Forms 8915-F are relevant to the calculations on 2025 Form 8606, lines 6, 7, 15b, 19, and 25b. The instructions for those lines have been updated as needed.</t>
  </si>
  <si>
    <t>disaster-qdrd-no-need-test</t>
  </si>
  <si>
    <t>No need test — a QDRD is allowed without regard to actual economic loss amount</t>
  </si>
  <si>
    <t>The taxpayer must have sustained AN economic loss by reason of the qualified disaster and have a principal place of abode in the qualified disaster area at some time during the incident period, but the distribution is not limited to the size of the loss. Pub 590-B's illustrative losses include property loss/damage/destruction from wind or flooding, displacement from the home, and loss of livelihood from layoff. For Florida this is a low bar after a named-storm declaration, but it is still a substantive eligibility condition — not automatic by county of residence alone.</t>
  </si>
  <si>
    <t>IRS Pub 590-B (2025), "Economic loss"</t>
  </si>
  <si>
    <t>Qualified disaster recovery distributions are permitted without regard to your need or the actual amount of your economic loss.</t>
  </si>
  <si>
    <t>disaster-declaration-mechanism</t>
  </si>
  <si>
    <t>Requires a presidentially declared MAJOR disaster under the Stafford Act; FEMA sets the incident period</t>
  </si>
  <si>
    <t>A "qualified disaster area" is an area for which a major disaster was declared under the Robert T. Stafford Disaster Relief and Emergency Assistance Act; the incident period is the window FEMA specifies as when the disaster occurred. The distribution window runs from the first day of the incident period until 180 days after the "applicable date," defined as the latest of Dec 29 2022, the first date of the incident period, or the declaration date. IMPORTANT DISTINCTION for Florida readers: a FEMA Emergency Declaration is NOT sufficient — it must be a Major Disaster Declaration. The IRS FAQ directs taxpayers to the FEMA declaration search filtered to "Major Disaster Declaration," and the Form 8915-F instructions direct taxpayers to FEMA.gov/disaster/declarations for the FEMA number, beginning date and declaration date needed to complete the form.</t>
  </si>
  <si>
    <t>IRS Pub 590-B (2025), "Qualified disaster area" / "Incident period" / "Applicable date"; Robert T. Stafford Disaster Relief and Emergency Assistance Act</t>
  </si>
  <si>
    <t>The incident period for any qualified disaster is the period specified by the Federal Emergency Management Agency (FEMA) as the period during which the disaster occurred.</t>
  </si>
  <si>
    <t>disaster-qdrd-standing-law-not-per-event</t>
  </si>
  <si>
    <t>Standing law keyed to any major disaster declared after Dec. 27, 2020 — no disaster-specific act of Congress needed (confidence: high)</t>
  </si>
  <si>
    <t>Upgrade medium to high. The cell's only reason for medium was that no IRS page uses the word "permanent" — a labeling caution, not a substantive uncertainty, and the brief asks that certainties not be left under-graded. The statute settles it: IRC §72(t)(2)(M) reads in full "Distributions from retirement plans in connection with federally declared disasters — Any qualified disaster recovery distribution," and IRC §72(t)(11) supplies a generic definition ("For purposes of paragraph (2)(M)") keyed to any presidentially declared major disaster after Dec. 27, 2020. I read the full text of §72(t) and it contains no sunset, termination, or expiration provision for either paragraph. Keep the wording caution: publish as "standing/ongoing" rather than quoting "permanent" as IRS language, and keep the Jan. 26, 2021 Form 8915-F start point (Pub 590-B: "qualified disasters occurring after January 25, 2021").</t>
  </si>
  <si>
    <t>SECURE 2.0 Act §331; IRC §72(t)(11); IRS Disaster Relief FAQs (SECURE 2.0)</t>
  </si>
  <si>
    <t>https://uscode.house.gov/view.xhtml?req=granuleid:USC-prelim-title26-section72&amp;num=0&amp;edition=prelim</t>
  </si>
  <si>
    <t>(M) Distributions from retirement plans in connection with federally declared disasters Any qualified disaster recovery distribution.</t>
  </si>
  <si>
    <t>disaster-filing-postponement-7508a</t>
  </si>
  <si>
    <t>Separate mechanism — §7508A postponements extend filing/payment AND IRA/Roth IRA contribution deadlines; not a distribution rule</t>
  </si>
  <si>
    <t>This is a distinct and commonly conflated relief track. A federally declared disaster declared after Dec 20, 2019 triggers a MANDATORY 60-day postponement of certain deadlines, running from the earliest incident date specified in the declaration to 60 days after the later of that date or the declaration date. Critically for Roth IRA owners, the postponed deadlines expressly include making a contribution to a traditional or Roth IRA — so a Florida hurricane declaration can push a prior-year Roth IRA contribution deadline past April 15. The IRS also announces broader discretionary postponements per disaster. Keep this separate from the QDRD: §7508A moves DEADLINES, §331 changes the TAX TREATMENT of distributions.</t>
  </si>
  <si>
    <t>IRC §7508A; IRS Pub 590-B (2025), "Mandatory 60-Day Postponement"</t>
  </si>
  <si>
    <t>Certain taxpayers affected by a federally declared disaster that is declared after December 20, 2019, may be eligible for a mandatory 60-day postponement for certain tax deadlines such as filing or paying income, excise, and employment taxes; and making contributions to a traditional IRA or Roth IRA.</t>
  </si>
  <si>
    <t>taxes-no-state-income-tax-baseline</t>
  </si>
  <si>
    <t>Florida imposes no personal income tax — no state tax on any Roth contribution, conversion, or distribution</t>
  </si>
  <si>
    <t>Substance stands; upgrade the sourcing and drop one gloss. Fla. Const. art. VII, §5 IS fetchable — the research note that flsenate.gov/Laws/Constitution truncates before Article VII is a WebFetch artifact; curl returned the complete 622KB document and §5(a) reads: "NATURAL PERSONS. No tax upon estates or inheritances or upon the income of natural persons who are residents or citizens of the state shall be levied by the state, or under its authority, in excess of the aggregate of amounts which may be allowed to be credited upon or deducted from any similar tax levied by the United States or any state." Quote that directly and add it to statute_or_authority as read primary text rather than "cf." Remove or reattribute the parenthetical gloss that the cap "has always been zero in practice": the text caps at amounts creditable upon OR DEDUCTIBLE FROM a similar federal tax, and state income taxes are federally deductible, so the zero conclusion is not derivable from the constitutional text alone — rest it on the DOR statement instead. Note the same subsection independently bars estate and inheritance taxes, which strengthens the inherited-Roth cell.</t>
  </si>
  <si>
    <t>Fla. Dept. of Revenue, GT-800025 "Tax Information for New Residents" (R. 08/25); cf. Fla. Const. art. VII, §5</t>
  </si>
  <si>
    <t>(a) NATURAL PERSONS. No tax upon estates or inheritances or upon the income of natural persons who are residents or citizens of the state shall be levied by the state, or under its authority, in excess of the aggregate of amounts which may be allowed to be credited upon or deducted from any similar tax levied by the United States or any state.</t>
  </si>
  <si>
    <t>public-employee-no-pension-vs-457-exclusion-puzzle</t>
  </si>
  <si>
    <t>None — Florida has no retirement-income exclusion, so the government-pension-vs-457 distinction has zero state tax consequence</t>
  </si>
  <si>
    <t>This is the clean Florida contrast with New York. In NY the central confusion is whether a government 457(b) distribution gets the unlimited government-pension exemption or only the $20,000 exclusion. In Florida the question does not arise at any level: with no personal income tax there is no exclusion to allocate, no distinction between a true FRS pension annuity and a State Deferred Compensation 457(b) withdrawal, no distinction between pre-tax and Roth 457(b) distributions for state purposes, and no state-level election or form. Every tax consequence for a Florida public employee's retirement income is federal-only. Framed as a rule, not advice: the state-law layer is simply absent.</t>
  </si>
  <si>
    <t>Fla. Dept. of Revenue, GT-800025 (R. 08/25)</t>
  </si>
  <si>
    <t>public-employee-state-457-roth</t>
  </si>
  <si>
    <t>Yes — the State of Florida Deferred Compensation Plan (457(b)) offers a Roth option alongside pre-tax</t>
  </si>
  <si>
    <t>The Plan, administered by the Florida CFO's Bureau of Deferred Compensation and commissioned in 1982, accepts both "457b Pre-Tax" and "457b Roth" payroll contributions. Both sources share one IRC §457(b) limit and a participant may split between them in any proportion in the same year. Eligibility is broad: all State of Florida government employees including OPS and DROP participants, State University System employees, the State Board of Administration, and other government employers including counties, cities, state colleges, special districts and water management districts — subject to employer participation. The Plan brochure also confirms lifetime RMDs "Do not apply to 457b Roth accounts during lifetime of the owner," consistent with SECURE 2.0 §325. Minimum contribution $20/month or $10/biweekly; contributions capped at 80% of pay.</t>
  </si>
  <si>
    <t>Florida Dept. of Financial Services, Bureau of Deferred Compensation, Plan Brochure (rev. 032025); IRC §457(b); SECURE 2.0 §325</t>
  </si>
  <si>
    <t>https://myfloridacfo.com/docs-sf/deferred-compensation-libraries/dc-documents/publications/plan-brochure.pdf</t>
  </si>
  <si>
    <t>The Florida Deferred Compensation Plan is a 457b retirement plan that allows 457b Pre-Tax and 457b Roth payroll contributions.</t>
  </si>
  <si>
    <t>public-employee-frs-investment-plan-no-roth</t>
  </si>
  <si>
    <t>No — the FRS Investment Plan is not a Roth and cannot accept Roth IRA rollovers</t>
  </si>
  <si>
    <t>The Florida Retirement System offers a choice between the Investment Plan (defined contribution) and the Pension Plan (defined benefit, including DROP), with a one-time "2nd Election" to switch. Neither is a Roth vehicle. The official MyFRS rollover checklist lists what may be rolled IN — qualified traditional IRA, SIMPLE IRA, SEP IRA, 401 defined contribution or defined benefit plans, 457(b) plans, pre-tax 403(b) plans, and the federal Thrift Savings Plan — and then names Roth IRAs first among ineligible sources. Note the list admits only PRE-TAX 403(b), reinforcing that no Roth-source money enters the Investment Plan. A Florida public employee wanting Roth treatment must use the separate 457(b) Roth or a voluntary Roth 403(b), not the FRS itself.</t>
  </si>
  <si>
    <t>MyFRS Form IPPRO-1 Checklist, "How to Roll Over Qualified Funds to the FRS" (Florida State Board of Administration)</t>
  </si>
  <si>
    <t>https://www.myfrs.com/pdf/forms/IPPRO-1%20Checklist.pdf</t>
  </si>
  <si>
    <t>Roth IRA: You can only transfer/rollover assets from a Roth IRA into other Roth IRAs. The FRS Investment Plan is NOT a Roth IRA.</t>
  </si>
  <si>
    <t>public-employee-sus-orp-no-roth</t>
  </si>
  <si>
    <t>No — the State University System Optional Retirement Program plan document expressly refuses Roth elective deferrals</t>
  </si>
  <si>
    <t>The SUSORP is the defined-contribution alternative to FRS for eligible State University System faculty and administrators. Its official plan document states flatly that the Plan will not accept Roth Elective Deferrals, and separately bars rollovers in from a designated Roth account under IRC §402A(e)(1) or from a Roth IRA under IRC §408A. So the SUSORP is a pre-tax-only vehicle. Roth access for SUS employees therefore comes from two other places: the State of Florida Deferred Compensation 457(b) Roth (SUS employees are expressly eligible), or a university-sponsored voluntary 403(b) with a Roth source. This is a precise, checkable fact that generic "Florida public employee retirement" content universally misses.</t>
  </si>
  <si>
    <t>Florida State University System Optional Retirement Program Plan Document (frs.fl.gov); IRC §402A(e)(1); IRC §408A</t>
  </si>
  <si>
    <t>https://frs.fl.gov/forms/SUSORP_Plan.pdf</t>
  </si>
  <si>
    <t>The Plan will not accept Roth Elective Deferrals.</t>
  </si>
  <si>
    <t>public-employee-university-voluntary-403b-roth</t>
  </si>
  <si>
    <t>A voluntary 403(b) is a separate arrangement from the ORP; Roth availability is plan-by-plan and unverified, and the SUSORP plan document conditions voluntary 403(b) salary-reduction contributions on first matching the employer contribution</t>
  </si>
  <si>
    <t>Delete the clause "with SUSORP participants able to contribute to a Roth 403(b) without first maximizing the ORP" — the SUSORP plan document states the opposite. Its member-obligations list reads: "A member may not make, through salary reduction, any voluntary employee contributions to any other plan under s. 403(b) of the Internal Revenue Code, with the exception of a custodial account under s. 403(b)(7) of the Internal Revenue Code, until they have made employee contributions to their optional program equal to the employer contribution." So the default rule is a gate, not an open door, with a §403(b)(7) custodial-account carve-out (which may cover many mutual-fund 403(b) arrangements in practice — but that is the exception, not the rule, and should not be stated as the rule). Keep the verified negative (the SUSORP refuses Roth deferrals and Roth rollovers in, so any Roth 403(b) must be a separate arrangement), keep the hr.fsu.edu 403 limitation, and keep confidence low with the corrected gate language stated affirmatively.</t>
  </si>
  <si>
    <t>Florida SUS Optional Retirement Program Plan Document; IRC §403(b)</t>
  </si>
  <si>
    <t>C. "A member may not make, through salary reduction, any voluntary employee contributions to any other plan under s. 403(b) of the Internal Revenue Code, with the exception of a custodial account under s. 403(b)(7) of the Internal Revenue Code, until they have made employee contributions to their optional program equal to the employer contribution."</t>
  </si>
  <si>
    <t>low</t>
  </si>
  <si>
    <t>public-employee-k12-teacher-403b-roth</t>
  </si>
  <si>
    <t>Not verified — Florida K-12 district 403(b) Roth availability is employer-by-employer and not centrally published</t>
  </si>
  <si>
    <t>Value stands; fix one sub-claim in the detail. Drop "Florida school districts and state colleges are eligible employers under the State of Florida Deferred Compensation Plan" from the list of things that ARE verified, and keep only "state colleges." The cited page's own eligibility sentence enumerates Counties, Cities, State Colleges, Special Districts, and Water Management Districts, all asterisked "Subject to employer participation," plus an open-ended "and more" — school districts are not named. The DC plan brochure's parallel list is identical and likewise omits school districts. A district may fall under "and more," but that is an inference, not a verified structural fact, and this cell's whole value is that it does not generalize. Keep verified fact (2) as-is (Florida teachers participate in FRS, which has no Roth) and keep confidence low.</t>
  </si>
  <si>
    <t>Florida Dept. of Financial Services, Bureau of Deferred Compensation — 457b Roth page</t>
  </si>
  <si>
    <t>https://www.myfloridacfo.com/deferredcomp/home/457b-roth</t>
  </si>
  <si>
    <t>The Florida Deferred Compensation Plan is offered to all State of Florida Government Employees. This includes OPS employees, employees of the State University System, the State Board of Administration, and other Government Employers, including Counties*, Cities*, State Colleges*, Special Districts*, Water Management Districts*, and more*.</t>
  </si>
  <si>
    <t>public-employee-county-457-roth</t>
  </si>
  <si>
    <t>Yes at the county level too — e.g. Miami-Dade County's 457 deferred compensation plan offers Roth contributions</t>
  </si>
  <si>
    <t>Miami-Dade County's official Human Resources benefits page confirms a Roth source in its 457 plan, describing after-tax contributions with tax-free earnings withdrawal once the account has been open at least 5 years and the participant is 59½ or older, disabled, or deceased. Counties, cities and special districts may alternatively join the State of Florida Deferred Compensation Plan (which has its own Roth 457(b)) subject to employer participation, so a Florida local-government employee typically has at least one Roth 457(b) path. Availability is still plan-specific — verify the individual employer's plan rather than assuming.</t>
  </si>
  <si>
    <t>Miami-Dade County Human Resources, Deferred Compensation (457(b)); IRC §402A</t>
  </si>
  <si>
    <t>https://www.miamidade.gov/global/humanresources/benefits/deferred-compensation.page</t>
  </si>
  <si>
    <t>Roth contributions are made with after-tax dollars. Roth earnings can be withdrawn tax-free if the withdrawal meets plan distribution requirements, the account has been open for at least 5 years and at least one of the following conditions is met: age 59½ or older, disability or death</t>
  </si>
  <si>
    <t>public-employee-mandatory-roth-catchup-2026</t>
  </si>
  <si>
    <t>Live in Florida public plans as of Jan 1, 2026 — catch-up contributions must be Roth if prior-year FICA wages exceeded $150,000</t>
  </si>
  <si>
    <t>The SECURE 2.0 §603 mandatory-Roth-catch-up rule (finalized in TD 10007) is now operative in Florida governmental 457(b) plans. Miami-Dade's plan states that a participant with more than $150,000 in prior-year FICA (Social Security) wages, indexed for inflation, must make age-based catch-up contributions (age 50+, and the ages 60-63 enhanced catch-up) as Roth beginning in 2026. The State of Florida Deferred Compensation Plan likewise notes that "Roth High Earners took effect on January 1, 2026." Practical Florida angle: because there is no state income tax, the forced-Roth switch imposes no additional state tax cost — the federal-only consequence is the entire consequence, unlike in an income-tax state where the lost pre-tax deferral also raises state taxable income.</t>
  </si>
  <si>
    <t>SECURE 2.0 Act §603; TD 10007 (final regs, 9/16/2025); IRC §414(v)(7); Miami-Dade County Deferred Compensation</t>
  </si>
  <si>
    <t>If you earned more than $150,000 in FICA (Social Security) wages the previous year (indexed for inflation), age-based catch-up contributions you make starting in 2026 must be Roth contributions</t>
  </si>
  <si>
    <t>medicaid-retirement-accounts-asset-or-income</t>
  </si>
  <si>
    <t>Countable — an IRA/Roth IRA is treated as either an asset or income unless unavailable; payout status is the switch</t>
  </si>
  <si>
    <t>Manual language is exact and the value stands. Fix the authority characterization: delete "The manual is the operative eligibility authority, incorporated into the Medicaid resource rules under Fla. Admin. Code ch. 65A-1." I fetched the current text of Fla. Admin. Code r. 65A-1.712 (SSI-Related Medicaid Resource Eligibility Criteria) from flrules.org and read it end to end: it contains no retirement-fund payout-status provision, no reference to IRAs in the resource-exclusion list, no reference to required minimum distributions, no reference to Roth IRAs, and no incorporation of the ESS Policy Manual or its 1640 passages. Its exclusions provision reads: "The Department follows SSI policy prescribed in 20 C.F.R. 416.1210 and 20 C.F.R. 416.1218 in determining resource exclusions, with the exceptions in paragraphs (a) through (g), below, in accordance with 42 U.S.C. 1396a(r)(2)." Correct framing: the ESS Policy Manual is DCF agency policy guidance applied by eligibility specialists; the adopted rule is silent on retirement funds and the underlying resource-counting baseline is SSI policy at 20 C.F.R. 416.1210/416.1218. This correction strengthens rather than weakens the two unsettled cells, because it shows there is no rule-level authority to resolve them.</t>
  </si>
  <si>
    <t>Florida DCF ESS Policy Manual §1640.0505.04 (Retirement Funds, MSSI/SFP), Ch. 1600 Assets; cf. Fla. Admin. Code ch. 65A-1</t>
  </si>
  <si>
    <t>https://www.flrules.org/gateway/readFile.asp?sid=0&amp;tid=22767081&amp;type=1&amp;file=65A-1.712.doc</t>
  </si>
  <si>
    <t>(2) Exclusions. The Department follows SSI policy prescribed in 20 C.F.R. 416.1210 and 20 C.F.R. 416.1218 in determining resource exclusions, with the exceptions in paragraphs (a) through (g), below, in accordance with 42 U.S.C. 1396a(r)(2).</t>
  </si>
  <si>
    <t>medicaid-payout-status-rule</t>
  </si>
  <si>
    <t>In payout status the fund is NOT a countable asset but the payments count as unearned income; not in payout status, the available value is a countable asset</t>
  </si>
  <si>
    <t>The two-branch rule: (a) if the individual is eligible to receive regular payments, the payments are unearned income and the fund itself is excluded as a resource — and if eligible but electing not to take payments, the individual is ineligible for failure to file for other benefits to which he is entitled; (b) if not eligible to receive payments, the currently available value is a countable asset, reduced by any early-withdrawal PENALTY but expressly NOT by taxes due. Additional timing rules: a fund unavailable due to legal restrictions is not counted (requires a written opinion from Circuit Legal Counsel); a fund is not an asset if employment must terminate to obtain any payment; in the month a previously unavailable fund becomes available it is neither asset nor income unless a payment is received; and the exclusion continues only as long as regular payments continue.</t>
  </si>
  <si>
    <t>Florida DCF ESS Policy Manual §1640.0505.04</t>
  </si>
  <si>
    <t>https://ffic.myflfamilies.com/manual/1630.pdf</t>
  </si>
  <si>
    <t>If an individual is eligible to receive regular payments from a retirement fund, the payments are considered unearned income and the fund is not considered a countable asset to the individual. (If the individual is eligible to receive payments but elects not to, he is ineligible due to failure to file for other benefits to which he is entitled.)</t>
  </si>
  <si>
    <t>medicaid-icp-work-related-limitation</t>
  </si>
  <si>
    <t>Unsettled and consequential — for nursing-home (ICP) and HCBS/PACE programs the payout-status policy is scoped to WORK-RELATED retirement funds and pensions</t>
  </si>
  <si>
    <t>This is the sharpest gap in the Florida picture. §1640.0505.04's scope paragraph applies the payout-status policy broadly to MEDS-AD, Medically Needy, Protected Medicaid, EMA, Working Disabled, QMB, SLMB, QI1, OSS and HCDA — but extends it to ICP, institutionalized MEDS-AD, institutionalized Hospice, HCBS Programs and PACE only "for work-related retirement funds and pensions." A personally funded Roth IRA is not work-related. The manual never states what follows for a non-work-related IRA under ICP, and no ADM/GIS-style directive resolving it was located. Two readings are available: the payout-status exclusion is unavailable for a personal Roth IRA in institutional Medicaid (making it a countable resource against the $2,000 limit regardless of distributions), or the scope sentence is merely clarifying that work-related annuities are included. Do not assert either. This should be published as an open question with the scope language quoted, and readers directed to the agency or an elder-law attorney.</t>
  </si>
  <si>
    <t>Florida DCF ESS Policy Manual §1640.0505.04, scope paragraph</t>
  </si>
  <si>
    <t>This policy also applies to ICP, institutionalized MEDS-AD, institutionalized Hospice, HCBS Programs and PACE for work-related retirement funds and pensions, including work-related annuities, such as Civil Service and Railroad Retirement annuities.</t>
  </si>
  <si>
    <t>medicaid-roth-no-rmd-payout-status-gap</t>
  </si>
  <si>
    <t>Not addressed in published Florida guidance — the manual keys on "eligible to receive regular payments," never on RMDs, and no directive explains how a Roth (no lifetime RMDs) establishes payout status</t>
  </si>
  <si>
    <t>The Roth-specific wrinkle the brief asks about does not have a published Florida answer. §1640.0505.04's test is whether the individual is "eligible to receive regular payments," not whether a required minimum distribution is due — so the federal fact that Roth IRAs have no lifetime RMDs (IRC §408A(c)(5)) does not map cleanly onto the manual's language. Note the test cuts in an unhelpful direction for a Roth owner: because a Roth IRA owner is generally ELIGIBLE to take distributions at will, the "eligible to receive payments but elects not to" sentence — which makes the applicant ineligible for failure to file for other benefits — is at least arguably triggered by simply not withdrawing. No Florida manual passage, administrative rule, or agency directive located addresses periodic-payment elections from a Roth IRA. Publish as an explicit gap.</t>
  </si>
  <si>
    <t>Florida DCF ESS Policy Manual §1640.0505.04; cf. IRC §408A(c)(5) (no lifetime RMDs for Roth IRAs)</t>
  </si>
  <si>
    <t>If the individual is not eligible to receive payments from the retirement fund, the value of funds currently available is considered a countable asset. Any penalty imposed due to early withdrawal can be deducted when computing the value of the retirement fund, but any taxes due are not deductible.</t>
  </si>
  <si>
    <t>medicaid-asset-limits-by-program</t>
  </si>
  <si>
    <t>ICP/PACE/HCBS/Hospice: $2,000 individual ($3,000 couple), or $5,000/$6,000 if income within the MEDS-AD limit; MEDS-AD and Medically Needy: $5,000/$6,000</t>
  </si>
  <si>
    <t>Community vs institutional differences matter here. The manual sets: MEDS-AD and Medically Needy $5,000 individual / $6,000 couple; Working Disabled the same; ICP, PACE, all HCBS Waivers, Modified PAC and Hospice $2,000 individual / $3,000 eligible couple, or $5,000/$6,000 where income is within the MEDS-AD limit; and QMB/SLMB/QI1 at three times the SSI resource limit, CPI-indexed. A Community Spouse Resource Allowance is subtracted from the couple's total countable assets before testing the institutionalized spouse against the $2,000/$5,000 limit, and the CSRA increases annually. NOTABLE ROTH-RELEVANT CARVE-OUT: for HCBS Working People with Disabilities the limits rise to $13,000 individual / $24,000 couple AND "A retirement account recognized by the Internal Revenue Service (IRS) is excluded" — the one place the Florida manual fully excludes retirement accounts, which would cover a Roth IRA. Exact dollar CSRA and income-cap figures live in Appendix A-9, which returned 404 and is therefore not stated.</t>
  </si>
  <si>
    <t>Florida DCF ESS Policy Manual §1640.0205 (Asset Limits, MSSI/SFP)</t>
  </si>
  <si>
    <t>For ICP, PACE, all HCBS Waivers, Modified PAC (MPAC) and Hospice, the asset limit is $2,000 for an individual ($3,000 for eligible couple) or $5,000 if the individual’s income is within the MEDS-AD limit ($6,000 for eligible couple).</t>
  </si>
  <si>
    <t>medicaid-community-spouse-retirement-funds</t>
  </si>
  <si>
    <t>Community spouse's retirement fund is excluded if in payout status; if not in payout status but a lump sum can be withdrawn, its full value counts toward the couple's assets</t>
  </si>
  <si>
    <t>§1640.0505.05 splits by program. For MEDS-AD, QMB, SLMB, QI1, EMA, Protected Medicaid, Medically Needy and Working Disabled, pension funds owned by an ineligible spouse are excluded from assets for deeming purposes, but income received is deemed to the eligible spouse. For ICP, institutionalized MEDS-AD, institutionalized Hospice, HCBS and PACE with a community spouse: if the community spouse is receiving payments, the fund is not an asset in the couple's total and the payment is unearned income to the community spouse for the community spouse income allowance; if the community spouse is NOT receiving payments but has the option of withdrawing a lump sum, the total value counts as an asset — early-withdrawal penalties reduce the value, taxes do not. Because a Roth IRA owner virtually always has a lump-sum withdrawal option, this branch is the one a community spouse's Roth IRA most naturally falls into.</t>
  </si>
  <si>
    <t>Florida DCF ESS Policy Manual §1640.0505.05 (Retirement Funds of Spouses)</t>
  </si>
  <si>
    <t>At the time of application, if the community spouse does not receive payments from a retirement fund he owns, but he has the option of withdrawing a lump sum, the total value of the funds must be considered an asset when computing the couple's total assets and the community spouse's asset eligibility. Early withdrawal penalties are excluded from the value of the funds, but any imposed taxes cannot be deducted.</t>
  </si>
  <si>
    <t>medicaid-roth-ira-named-in-annuity-transfer-exception</t>
  </si>
  <si>
    <t>Rare — the Florida ESS manual names "a Roth IRA" by name in the annuity transfer-of-assets exception</t>
  </si>
  <si>
    <t>Florida's annuity rules generally treat an annuity purchase within the look-back period as a transfer without fair compensation unless it names AHCA as primary beneficiary, is irrevocable and nonassignable, pays equal amounts with no balloon or deferred payments, and is actuarially sound. The manual then carves out certain employee- or employer-established IRAs and annuities from the transfer-of-assets provisions entirely, listing an individual retirement annuity, a simplified employee pension, and a Roth IRA. This is one of very few state Medicaid manuals that mentions Roth IRAs explicitly. SCOPE CAUTION: this exception addresses the ANNUITY transfer-of-assets criteria only — it is not a general resource exclusion for Roth IRAs and does not resolve the countability question in medicaid-icp-work-related-limitation. Note also the internal tension worth flagging: the carve-out is framed around vehicles "established by an employee or their employer," yet a Roth IRA is typically neither.</t>
  </si>
  <si>
    <t>Florida DCF ESS Policy Manual §1640.0609.03 (annuities purchased on or after 11/01/2007)</t>
  </si>
  <si>
    <t>Exception: Certain Individual Retirement Accounts (IRAs) or annuities that were established by an employee or their employer are not considered under the transfer of assets provisions and do not have to meet the above criteria. These include such financial vehicles as an individual retirement annuity, a simplified employee pension or a Roth IRA.</t>
  </si>
  <si>
    <t>medicaid-distributions-treated-as-income</t>
  </si>
  <si>
    <t>Distributions are unearned income in the month received; the exclusion of the fund lasts only while regular payments continue</t>
  </si>
  <si>
    <t>Under §1640.0505.04, once payments begin they are unearned income, and the value of the retirement fund "continues to be an excluded asset as long as regular payments continue" — i.e. stopping payments can flip the fund back into a countable resource. For a previously unavailable fund, in the month it becomes available it is neither asset nor income unless a payment is received; in the following month it is a countable asset unless payments have begun. NOTE FOR ROTH: Florida's income treatment is not tied to federal taxability, so the fact that a qualified Roth distribution is federally tax-free does not keep it from counting as unearned income for Medicaid eligibility and patient-responsibility purposes. The exact monthly income cap for ICP is set in ESS Appendix A-9, which could not be retrieved (404), so no figure is asserted here.</t>
  </si>
  <si>
    <t>In the month following the month the fund becomes available, the fund must be considered an available asset to the individual unless payments begin, in which case the payment is considered unearned income. The value of the retirement fund continues to be an excluded asset as long as regular payments continue.</t>
  </si>
  <si>
    <t>inherited-roth-state-tax-treatment</t>
  </si>
  <si>
    <t>No Florida tax on any inherited Roth distribution — qualified or not — and no state exclusion to allocate among beneficiaries</t>
  </si>
  <si>
    <t>Because Florida imposes no personal income tax, a Florida beneficiary of an inherited Roth IRA owes no state tax whether or not the distribution is federally qualified, and there is no Florida return on which to report it. The NY-style questions therefore have no Florida analogue: no decedent retirement-income exclusion passes to beneficiaries, no $20,000-style amount is allocated among multiple beneficiaries, and beneficiary age is irrelevant at the state level. Florida also imposes no inheritance tax. All that remains is the federal layer: the 10-year rule under TD 10001, with no annual RMDs in years 1-9 for an inherited Roth, and depletion by Dec 31 of year 10. No Florida authority modifies any of it.</t>
  </si>
  <si>
    <t>Fla. Dept. of Revenue, GT-800025 (R. 08/25); cf. TD 10001 (inherited IRA final regs, 7/18/2024) for the federal layer</t>
  </si>
  <si>
    <t>inherited-roth-creditor-protection</t>
  </si>
  <si>
    <t>Verified — Fla. Stat. §222.21 covers §408A accounts AND preserves the exemption through transfer to an inherited IRA, so an inherited Roth is both state-tax-free and creditor-exempt</t>
  </si>
  <si>
    <t>Two subsections combine. §222.21(2)(a) makes a fund or account exempt from all claims of creditors of the owner, beneficiary or participant where it is maintained under a plan or arrangement qualifying under enumerated IRC sections including 408A — Roth IRAs by name. §222.21(2)(c) then provides that money or assets exempt from creditor claims do not cease to be exempt after the owner's death by reason of a direct transfer or eligible rollover excluded from gross income, including to an inherited individual retirement account as defined in §408(d)(3). Read together with Florida's absence of income and inheritance tax, this yields a genuinely rare state-level combination: an inherited Roth IRA that is simultaneously free of state income tax and protected from the beneficiary's creditors. Contrast the federal bankruptcy position — Clark v. Rameker (2014) held inherited IRAs are not "retirement funds" for the federal exemption — which makes the express Florida statutory language the operative protection. Statutory history ends at s. 1, ch. 2022-167; no 2025-2026 amendment found. Cross-check against the protection-domain dataset before publishing the combined claim.</t>
  </si>
  <si>
    <t>Fla. Stat. §222.21(2)(a) and (2)(c) (2025); IRC §408A; IRC §408(d)(3); History: s. 1, ch. 2022-167</t>
  </si>
  <si>
    <t>https://www.flsenate.gov/Laws/Statutes/2025/222.21</t>
  </si>
  <si>
    <t>does not cease to be exempt after the owner's death by reason of a direct transfer or eligible rollover that is excluded from gross income under the Internal Revenue Code of 1986, including, but not limited to, a direct transfer or eligible rollover to an inherited individual retirement account as defined in s. 408(d)(3)</t>
  </si>
  <si>
    <t>veterans-property-tax-no-income-test</t>
  </si>
  <si>
    <t>No income test — Fla. Stat. §196.081 and §196.082 veteran exemptions contain no income limitation, so Roth income cannot disqualify</t>
  </si>
  <si>
    <t>§196.081(1)(a) exempts homestead real estate owned and used by a veteran honorably discharged with a service-connected total and permanent disability, certified by letter from the U.S. Government or VA, who is a Florida permanent resident on January 1 of the claim year (or was on January 1 of the year of death). §196.082(1) gives a veteran age 65 or older who is partially or totally permanently disabled a discount from ad valorem tax on homestead property where the disability was combat-related and discharge was honorable; the percentage discount tracks the service-connected disability percentage, and Amendment 6 (2020) extended it to surviving spouses. Both statutes were read in full: neither contains any income limitation. CONSEQUENCE: a Roth conversion, a Roth distribution, or any other retirement income cannot jeopardize either exemption. Military retirement pay and VA benefits are likewise untaxed in Florida — moot, since there is no personal income tax.</t>
  </si>
  <si>
    <t>Fla. Stat. §196.081(1)(a) and §196.082(1) (2025); Fla. Const. art. VII, §6 (Amendment 6, 2020)</t>
  </si>
  <si>
    <t>https://www.flsenate.gov/Laws/Statutes/2025/196.082</t>
  </si>
  <si>
    <t>Each veteran who is age 65 or older and is partially or totally permanently disabled shall receive a discount from the amount of the ad valorem tax otherwise owed on homestead property that the veteran owns and resides in if: (a) The disability was combat-related; and (b) The veteran was honorably discharged upon separation from military service.</t>
  </si>
  <si>
    <t>senior-homestead-exemption-agi-income-test</t>
  </si>
  <si>
    <t>Income-tested and AGI-based — §196.075 household income means AGI under IRC §62; the 2026 limitation is $38,686</t>
  </si>
  <si>
    <t>This is the one Florida benefit where Roth mechanics genuinely bite, and it is a PROPERTY tax, not an income tax. Counties and municipalities may adopt, under Fla. Const. art. VII, §6(d) and Fla. Stat. §196.075, either an additional homestead exemption up to $50,000 for an owner 65 or older, or a full exemption equal to assessed value for an owner 65+ with a just value under $250,000 who has held the homestead 25+ years — both conditioned on household income not exceeding the limitation. §196.075 defines household income as the adjusted gross income, as defined in IRC §62, of all members of the household. THE CONSEQUENCE, which follows directly from the AGI definition: a Roth CONVERSION is included in AGI and can push a household over the limitation and cost the exemption for that year; a QUALIFIED Roth DISTRIBUTION is excluded from gross income and therefore never enters AGI and cannot affect eligibility. The Florida DOR publishes the CPI-adjusted limitation annually — $38,686 for 2026 (2.6% adjustment), up from $37,694 for 2025, off the statutory $20,000 base. Applicants must file a sworn statement of household income on a DOR-prescribed form with the property appraiser by March 1, supported by federal returns and W-2s. Applies only to county/city millage, not school-district millage, and only where a local ordinance has been adopted.</t>
  </si>
  <si>
    <t>Fla. Stat. §196.075 (2025); Fla. Const. art. VII, §6(d); Fla. Admin. Code r. 12D-7.0143; Fla. DOR "Two Additional Homestead Exemptions for Persons 65 and Older" (Revised January 2026)</t>
  </si>
  <si>
    <t>https://floridarevenue.com/property/Documents/AdditionalHomesteadExemptions.pdf</t>
  </si>
  <si>
    <t>2026 2.6% $38,686</t>
  </si>
  <si>
    <t>senior-exemption-agi-definition</t>
  </si>
  <si>
    <t>"Household income" is statutorily tied to federal AGI under IRC §62 — no separate Florida definition</t>
  </si>
  <si>
    <t>The statutory hook is what makes the Roth interaction predictable: because §196.075 borrows IRC §62 wholesale rather than defining income independently, the federal treatment of a Roth transaction determines the Florida property-tax outcome. Anything that raises federal AGI (a Roth conversion, a non-qualified Roth distribution's taxable portion, a traditional IRA withdrawal) counts; anything excluded from federal gross income (a qualified Roth distribution) does not. Note the practical wrinkle the DOR materials surface: an applicant not required to file a federal return uses total income minus Social Security benefits. The limitation is CPI-adjusted each January 1 off the $20,000 statutory base, with the current figure published on the DOR data portal.</t>
  </si>
  <si>
    <t>Fla. Stat. §196.075(1) (2025); IRC §62</t>
  </si>
  <si>
    <t>https://www.flsenate.gov/Laws/Statutes/2025/196.075</t>
  </si>
  <si>
    <t>"Household income" means the adjusted gross income, as defined in s. 62 of the United States Internal Revenue Code, of all members of a household.</t>
  </si>
  <si>
    <t>snowbird-no-florida-withholding</t>
  </si>
  <si>
    <t>Florida requires no state withholding on IRA/Roth distributions — there is no Florida personal income tax regime to withhold for (confidence: high)</t>
  </si>
  <si>
    <t>Upgrade low to high. The brief asks that certainties flowing from the constitutional income-tax bar not be left under-graded, and this is one: Fla. Const. art. VII, §5(a) bars a tax on the income of natural persons and the DOR states flatly that Florida imposes no personal income tax, so there is no Florida withholding certificate, no state analogue to Form W-4R, and no Florida rule a custodian could apply. The cell graded itself low for a different reason — that the adjacent question (whether a custodian stops withholding for the FORMER state) has no Florida primary source. That is a scoping observation, not doubt about the stated value, and it should not discount the cell. Restructure rather than downgrade: state the Florida rule at high confidence, then carry the former-state and custodian-procedure question as a separately labelled open item with its own low grade, keeping the existing warning that a Florida mailing address is not a legal determination of domicile.</t>
  </si>
  <si>
    <t>snowbird-declaration-of-domicile</t>
  </si>
  <si>
    <t>Fla. Stat. §222.17 declaration of domicile — a sworn statement filed with the clerk of the circuit court evidencing Florida as the predominant and principal home</t>
  </si>
  <si>
    <t>This is the Florida-side mechanic a part-year resident or snowbird uses to document the domicile change that everything else (creditor exemptions under ch. 222, homestead, and the former state's residency position) turns on. §222.17(1) lets a person who has established Florida domicile file a sworn statement with the clerk of the circuit court for the county of residence declaring that they maintain their permanent home there; §222.17(2) covers a person with Florida domicile who also maintains residences elsewhere, declaring that the Florida abode is their predominant and principal home and that they intend to continue it permanently as such. The DOR separately notes that filing a declaration of domicile, qualifying for homestead exemption, or registering to vote can establish residency, while obtaining a Florida driver's license only indicates intent. STALENESS CHECK: this statute originates in ch. 20412 (1941) and was last amended in 1995 — old but current and controlling; there is no Florida analogue to a stale 1990s Roth-conversion tax memo because Florida has no income tax and thus no such guidance.</t>
  </si>
  <si>
    <t>Fla. Stat. §222.17(1)-(2) (2025); History: ss. 1-6, ch. 20412 (1941), as amended through 1995</t>
  </si>
  <si>
    <t>https://www.flsenate.gov/Laws/Statutes/2025/222.17</t>
  </si>
  <si>
    <t>his or her place of abode in Florida constitutes his or her predominant and principal home, and that he or she intends to continue it permanently as such</t>
  </si>
  <si>
    <t>legislation-2026-homestead-ballot-amendment</t>
  </si>
  <si>
    <t>Active — CS/HJR 1-F passed both chambers June 2, 2026, placing a $250,000 non-school homestead exemption on the November 3, 2026 ballot; residency-based, no income test</t>
  </si>
  <si>
    <t>Two defects, both fixable; the substance otherwise verified straight from the enrolled text. (1) CITATION: the cited URL (.../Offices/President/6_2_26_Senate_Passes_Historic_Property_Tax_Cut_for_Florida_Homeowners.pdf) now serves the 20-page ENROLLED CS/HJR 1F joint-resolution text, byte-identical (md5 match) to flsenate.gov/Session/Bill/2026F/1F/BillText/er/PDF, confirmed via curl and WebFetch independently. The quoted press-release prose ("HJR 1-F grants the $250,000 super homestead exemption...") is not in the document; the strings "super," "Avila," "DeSantis" and "Senate Passes" return zero hits. Repoint to the enrolled text and quote it. (2) SPONSOR: it is not Sen. Bryan Avila. The bill page reads "JOINT RESOLUTION by State Affairs Committee; Overdorf." Avila sponsored the Senate companion ("JOINT RESOLUTION by Appropriations; Avila; (CO-INTRODUCERS) Bernard; Mayfield" — CS/SJR 2-F), which was substituted for and laid on the table when CS/HJR 1-F passed. Drop the DeSantis-priority characterization too, since its only support was the unretrievable release. VERIFIED FROM THE ENROLLED TEXT, keep as drafted: the $150,000-on-1/1/2027 to $250,000-on-1/1/2028 phase-in for non-school levies; the December 31, 2026 residency cutoff; the new-resident $50,000 with the larger exemption "beginning with the fifth year of exemption"; school-district levies excluded; and Art. VII §9(a)(2) restricting county and municipal ad valorem revenue to enumerated uses including "f. Meet obligations for retirement benefits of local government employees." Also verified: Senate passed 6/2/2026 YEAS 30 NAYS 9, House 6/2/2026 YEAS 75 NAYS 26, signed by officers and filed with the Secretary of State 6/16/2026; Fla. Const. art. XI, §5(a) sends it to "the next general election held more than ninety days after the joint resolution... is filed," which is November 3, 2026; and art. XI, §5(e) supplies the 60% threshold ("approved by vote of at least sixty percent of the electors voting on the measure"). TWO THINGS TO ADD: the official ballot statement says "Requires any person who establishes Florida residency after January 1, 2027, to maintain Florida residency for five years prior to receiving the increased homestead exemption" — five, against the operative text's "beginning with the fifth year," so present the four-years-at-$50,000 reading with the ballot wording noted rather than silently; and the ballot statement also "requires, through general law, a schedule for full elimination," which the cell omits. Keep the not-yet-enacted framing, which is correct and important.</t>
  </si>
  <si>
    <t>Fla. HJR 1-F (2026); Office of the Senate President, official release June 2, 2026; November 3, 2026 general election ballot</t>
  </si>
  <si>
    <t>https://www.flsenate.gov/Session/Bill/2026F/1F</t>
  </si>
  <si>
    <t>JOINT RESOLUTION by State Affairs Committee; Overdorf</t>
  </si>
  <si>
    <t>legislation-ch222-asset-protection-unchanged</t>
  </si>
  <si>
    <t>No 2025-2026 change found — Fla. Stat. §222.21's statutory history still ends at ch. 2022-167</t>
  </si>
  <si>
    <t>The retirement-account creditor exemption in §222.21 appears unamended since 2022. The History note on the 2025 statute reads: s. 1, ch. 87-375; s. 1, ch. 98-159; s. 25, ch. 99-8; s. 5, ch. 2005-82; s. 1, ch. 2005-101; s. 1, ch. 2007-74; s. 1, ch. 2011-84; s. 1, ch. 2022-167. No 2025 or 2026 session bill amending ch. 222 retirement-account or inherited-IRA exemptions was located, and the 2026 legislative activity found was directed at property taxes (HJR 1-F), not asset protection. CONFIDENCE CAVEAT: this is absence of evidence from a targeted search rather than a systematic bill-history review, so it is graded medium; re-verify against the 2026 session bill list before publishing an affirmative "no changes" statement.</t>
  </si>
  <si>
    <t>Fla. Stat. §222.21 (2025), History note</t>
  </si>
  <si>
    <t>History.—s. 1, ch. 87-375; s. 1, ch. 98-159; s. 25, ch. 99-8; s. 5, ch. 2005-82; s. 1, ch. 2005-101; s. 1, ch. 2007-74; s. 1, ch. 2011-84; s. 1, ch. 2022-167.</t>
  </si>
  <si>
    <t>programs</t>
  </si>
  <si>
    <t>auto-ira-program</t>
  </si>
  <si>
    <t>None — Florida has NO state auto-IRA or state-facilitated retirement savings program; the 2026 bill that would have merely STUDIED one (SB 930 / HB 1357) died in committee 3/13/2026</t>
  </si>
  <si>
    <t>Florida has no CalSavers/Secure Choice analogue as of mid-2026. The Florida Senate Commerce and Tourism staff analysis of SB 930 (dated January 12, 2026) surveys the national landscape and enumerates the twenty states with enacted programs — California, Colorado, Connecticut, Delaware, Hawaii, Illinois, Maine, Maryland, Massachusetts, Minnesota, Missouri, Nevada, New Jersey, New Mexico, New York, Oregon, Rhode Island, Virginia, Vermont, and Washington. Florida is not among them. SB 930 (Sen. Martin) would have created only a study body — the Florida Retirement Savings Task Force under new s. 445.15, F.S., adjunct to the Department of Commerce, with an interim report due December 1, 2026 and a final report with proposed statutory language due June 1, 2027. It did not create a program, did not mandate employer participation, and contained no Roth IRA, automatic-enrollment, default-contribution-rate, or opt-out provisions. SB 930 died in Governmental Oversight and Accountability on 3/13/2026; companion HB 1357 died in the Insurance &amp; Banking Subcommittee the same day. Consequences: there is no statute, no rollout timetable, no enforcement date, no account type, no default contribution rate or escalation schedule, no opt-out mechanic, and no employer-size threshold or registration deadline to report for Florida. The staff analysis does note the underlying coverage gap it was responding to: about 59 percent of Florida private-sector employees work for an employer offering neither a pension nor a retirement savings plan.</t>
  </si>
  <si>
    <t>Fla. Senate Commerce &amp; Tourism staff analysis, SB 930 (Jan. 12, 2026); SB 930 (2026) status "Died in Governmental Oversight and Accountability on 3/13/2026"; HB 1357 (2026)</t>
  </si>
  <si>
    <t>https://www.flsenate.gov/Session/Bill/2026/930/Analyses/2026s00930.pre.cm.PDF</t>
  </si>
  <si>
    <t>Twenty states6 have enacted a variety of state-administered retirement savings programs to expand private-sector access to retirement plans, including Payroll Deduction IRAs,7 auto-IRAs,8 and multiple-employer plans.9</t>
  </si>
  <si>
    <t>auto-ira-city-level</t>
  </si>
  <si>
    <t>No city or county auto-IRA in Florida — and Fla. Stat. §218.077(2) affirmatively PREEMPTS any local government from requiring private employers to provide retirement benefits; the preemption TIGHTENS on September 30, 2026</t>
  </si>
  <si>
    <t>There is no Miami/Tampa/Jacksonville analogue to the New York City or Seattle municipal programs, and Florida law forecloses one. §218.077(1)(d) defines "employment benefits" as "anything of value that an employee may receive from an employer in addition to wages and salary" and expressly includes "retirement benefits" in the enumerated list. §218.077(2) then bars a "political subdivision" — defined in (1)(f) as "a county, municipality, department, commission, district, board, or other public body" — from requiring an employer to provide employment benefits not otherwise required by state or federal law. UNDER THE CURRENT TEXT the carve-outs in (3)(a) are narrow: a locality may still impose benefit requirements for its OWN employees, for employees of contractors providing goods/services to the locality under the contract's terms, and as a condition of a direct tax abatement or subsidy. TIME-SENSITIVE — s. 2, ch. 2024-80 rewrites subsection (2) and paragraph (3)(a) effective September 30, 2026, and the change is broader than a single added verb: (i) "maintain" joins the prohibited verbs in new (2)(a); (ii) new (2)(b) bars a political subdivision from using its purchasing or contracting procedures to control or affect the wages or employment benefits provided by its vendors, contractors or service providers; (iii) new (2)(c) bars awarding preferences on the basis of wages or employment benefits provided by vendors or contractors; and (iv) the contractor-employee carve-out is DELETED from (3)(a), which after 9/30/2026 preserves only the political subdivision's own employees and employers receiving a direct tax abatement or subsidy. So a Florida city can open a voluntary payroll-deduction arrangement for its own workforce, but the vendor/contractor route closes on September 30, 2026, and it cannot layer a private-employer auto-IRA mandate on top of state law either before or after that date. Contracts entered into before September 30, 2026 are not impaired (s. 3, ch. 2024-80).</t>
  </si>
  <si>
    <t>Fla. Stat. §218.077(1)(d), (1)(f), (2), (3)(a) (2025); as amended by s. 2, ch. 2024-80, eff. 9/30/2026</t>
  </si>
  <si>
    <t>https://www.flsenate.gov/Laws/Statutes/2025/218.077</t>
  </si>
  <si>
    <t>(b) A political subdivision may not through its purchasing or contracting procedures seek to control or affect the wages or employment benefits provided by its vendors, contractors, service providers, or other parties doing business with the political subdivision.</t>
  </si>
  <si>
    <t>auto-ira-federal-magi-trap</t>
  </si>
  <si>
    <t>Not applicable in Florida — with no auto-IRA program there is no auto-enrollment, so no §408A(c)(3) MAGI-limit or §4973 excess-contribution exposure from a state mandate</t>
  </si>
  <si>
    <t>The federal trap that bites in auto-IRA states — a high earner auto-enrolled into a state Roth IRA whose MAGI exceeds the Roth contribution phase-out ($153,000–$168,000 single/HoH, $242,000–$252,000 MFJ for 2026), producing an excess contribution subject to the 6% §4973 excise tax for every year it stays in the account — cannot be triggered by Florida state law, because Florida operates no program and SB 930 would only have commissioned a study. A Florida resident can still hit the trap two ways that have nothing to do with Florida law: (1) working for a multi-state employer that enrolls the worker through another state's program under that state's rules, or (2) any ordinary direct Roth IRA contribution made without checking MAGI. Neither is a Florida-program issue. The clean answer for a Florida report card is: no state auto-enrollment, therefore no state-created excess-contribution risk.</t>
  </si>
  <si>
    <t>Fla. Senate Commerce &amp; Tourism staff analysis, SB 930 (Jan. 12, 2026); federal touchpoints IRC §408A(c)(3), §4973</t>
  </si>
  <si>
    <t>SB 930 creates s. 445.15, F.S., establishing the Florida Retirement Savings Task Force Act (task force), adjunct to the Department of Commerce (department), for the purpose of examining and developing recommendations for expanding access to retirement savings vehicles for private sector employees who lack employer-sponsored retirement plans.</t>
  </si>
  <si>
    <t>529-state-deduction-or-credit</t>
  </si>
  <si>
    <t>None — Florida offers NO 529 state income-tax deduction or credit, because Florida levies no personal income tax (Fla. Const. Art. VII §5(a))</t>
  </si>
  <si>
    <t>Same as the existing detail, with one citation fix: the plan-level tax exemption is Fla. Stat. §1009.981(1)(d), NOT §1009.981(3)(d). Substitute throughout: Fla. Stat. §1009.981(1)(d) provides that "Deposits and contributions to the program, the property of the board, and the earnings on the college savings accounts are exempt from taxation." Subsection (3) is captioned "DISTRIBUTIONS FOR QUALIFIED HIGHER EDUCATION EXPENSES," consists of a single unlettered paragraph, and contains no paragraph (d). Everything else in the cell stands: Florida has two Board-administered programs (Prepaid advance payment contracts under §1009.98 and the Florida Investment 529 Plan savings program under §1009.981); neither carries a state deduction or credit; Art. VII §5(a) forecloses an individual income tax base; the DOR's roster of administered taxes lists Corporate Income and Nonrecurring Intangible but no individual income tax; and Florida residents therefore get zero state subsidy for the in-state plan and zero state penalty for an out-of-state plan.</t>
  </si>
  <si>
    <t>Fla. Const. Art. VII §5(a); Fla. Stat. §1009.981(3)(d); Florida Prepaid College Board, Florida Investment 529 Plan Program Description and Participation Agreement (April 2026), "Tax Considerations — Federal and State Income Taxes"</t>
  </si>
  <si>
    <t>https://www.flsenate.gov/Laws/Statutes/2025/1009.981</t>
  </si>
  <si>
    <t>(d) Deposits and contributions to the program, the property of the board, and the earnings on the college savings accounts are exempt from taxation.</t>
  </si>
  <si>
    <t>529-to-roth-conformity-state-tax</t>
  </si>
  <si>
    <t>MOOT in Florida — a SECURE 2.0 §126 529→Roth rollover has zero Florida income-tax consequence: no state tax on earnings, no deduction to recapture (there was never a deduction), and the state plan expressly classifies it as a Rollover Withdrawal</t>
  </si>
  <si>
    <t>Unchanged except for the statutory citation: the earnings-exemption leg rests on Fla. Stat. §1009.981(1)(d) ("Deposits and contributions to the program, the property of the board, and the earnings on the college savings accounts are exempt from taxation"), not §1009.981(3)(d) — subsection (3) is "DISTRIBUTIONS FOR QUALIFIED HIGHER EDUCATION EXPENSES" and has no lettered paragraphs. All three legs verified against the April 2026 PDPA: (1) even a fully non-qualified withdrawal's earnings "will not be included as income for personal state income tax purposes in Florida because the State of Florida does not impose a personal income tax"; (2) there is no Florida deduction or credit to recapture; (3) PDPA §1.36 defines "Rollover Withdrawal" to include a transfer to a Roth IRA and states "The two conditions for this withdrawal not being treated as a Non-Qualified Withdrawal are: (1) the funds are transferred to a qualified program within 60 days of such distribution; and (2) the transfer occurs at least 12 months from the date of a Rollover Contribution to the Program for the benefit of the Beneficiary." Federal §126 conditions still govern eligibility (15-year seasoning, 5-year contribution lookback, beneficiary must be the Roth owner with earned income, annual IRA limit $7,500 under 50 / $8,600 age 50+ for 2026, $35,000 lifetime cap). Non-Florida residents holding a Florida 529 must still check their state of residence — the PDPA warns to "consult a tax advisor to determine if the Non-Qualified Withdrawal is subject to state income taxation in the state of residence."</t>
  </si>
  <si>
    <t>Florida Prepaid College Board, Florida Investment 529 Plan Program Description and Participation Agreement (April 2026) §1.36, §10.06, "Non-qualified Distribution"; Fla. Stat. §1009.981(3)(d); SECURE 2.0 §126 / IRC §529(c)(3)(E)</t>
  </si>
  <si>
    <t>https://www.myfloridaprepaid.com/wp-content/uploads/PDPA-April-2026.pdf</t>
  </si>
  <si>
    <t>The two conditions for this withdrawal not being treated as a Non-Qualified Withdrawal are: (1) the funds are transferred to a qualified program within 60 days of such distribution; and (2) the transfer occurs at least 12 months from the date of a Rollover Contribution to the Program for the benefit of the Beneficiary</t>
  </si>
  <si>
    <t>529-plan-level-penalty-on-roth-rollover</t>
  </si>
  <si>
    <t>No Florida plan-level penalty attaches to a 529→Roth rollover — the statutory 10%-of-earnings penalty applies only to REFUNDS requested by the benefactor, and the Board's plan documents classify a Roth transfer as a Rollover Withdrawal, a separate category from a Non-Qualified Withdrawal [confidence: HIGH]</t>
  </si>
  <si>
    <t>Fla. Stat. §1009.981(4)(c) does impose a state-level penalty, but only on refunds: if a benefactor requests a refund for any cause other than death of the beneficiary, total disability of the beneficiary, or receipt of a scholarship/allowance/payment (the (4)(b) exceptions), "there shall be imposed a penalty of 10 percent of the earnings of the account and any applicable taxes, or the amount required by the Internal Revenue Code." A SECURE 2.0 §126 trustee-to-trustee transfer to the beneficiary's Roth IRA is not a refund of contributions to the benefactor. THE CLASSIFICATION IS EXPLICIT, NOT INFERRED: the Board's April 2026 Program Description §9.01(c) provides that "Withdrawals may be classified into four categories: Qualified Withdrawals; Death, Disability or Scholarship Withdrawals; Rollover Withdrawals; and Non-Qualified Withdrawals" — Rollover Withdrawals are their own category — and §1.36 puts a Roth IRA transfer inside "Rollover Withdrawal" and states the two conditions for it "not being treated as a Non-Qualified Withdrawal" (transfer to a qualified program within 60 days; at least 12 months from a Rollover Contribution to the Program for the same Beneficiary). §10.06 marks the boundary from the other side: "Generally, refunds are considered Non-Qualified Withdrawals and, therefore, subject to state and federal taxes and the Additional Tax." The fee schedule contains no rollover fee — the only charges are a $20 insufficient-funds fee (§7.02) and a misrepresentation-termination penalty of "up to $250 or 100 percent of the Account Balance, whichever is less" (§7.03), the plan-level counterpart to the separate statutory 10-percent misrepresentation penalty in §1009.981(5). REMAINING CAVEAT (why not absolute): Florida's 529 statutes were never amended to name §126 rollovers, so the result rests on the statute's "refund" trigger plus the Board's own classification rather than on statutory text naming Roth rollovers. Confirm current procedure with the Board before executing, and note that the Prepaid advance-payment-contract product under §1009.98 works differently from the Investment 529 savings product — the Roth rollover pathway documented here is the Investment 529 Plan's.</t>
  </si>
  <si>
    <t>Fla. Stat. §1009.981(4)(a)-(c) (2025); Florida Investment 529 Plan Program Description and Participation Agreement (April 2026) §§1.36, 7.02, 7.03, 10.06</t>
  </si>
  <si>
    <t>(c) Withdrawals may be classified into four categories: Qualified Withdrawals; Death, Disability or Scholarship Withdrawals; Rollover Withdrawals; and Non-Qualified Withdrawals.</t>
  </si>
  <si>
    <t>homestead-exemption-amount-2026</t>
  </si>
  <si>
    <t>2026 standard homestead exemption = $25,000 (all levies) + $26,411 (non-school levies only, CPI-indexed) = $51,411 total</t>
  </si>
  <si>
    <t>Fla. Stat. §196.031(1)(a) grants the first $25,000 of assessed value against all taxation; §196.031(1)(b) grants an additional exemption "of up to $25,000 on the assessed valuation greater than $50,000 for all levies other than school district levies," and since Amendment 5 (2024) that second amount is CPI-indexed — "The $25,000 value of the additional exemption provided in this paragraph shall be adjusted annually on January 1 of each year for inflation." The Florida Department of Revenue publishes the indexed figure: base year 2024 = $25,000; 2025 = $25,722 (2.9%); 2026 = $26,411 (2.7%). Because indexing only applies when the CPI change is positive, the second exemption can never fall below $25,000. Note the assessed-value band: the second exemption bites only on assessed value above $50,000, so a homestead assessed at or below $50,000 gets no benefit from it. DRIFT WARNING: at least one county property appraiser press release projected $27,352 / $52,352 for 2026; the DOR's published table (Revised January 2026) is the controlling figure at $26,411 / $51,411.</t>
  </si>
  <si>
    <t>Fla. Stat. §196.031(1)(a)-(b); Fla. Const. Art. VII §6(a)(1)-(2) (as amended 2024); Fla. DOR, "Additional Homestead Exemption Adjustment" (Revised January 2026)</t>
  </si>
  <si>
    <t>https://floridarevenue.com/property/Documents/cpi_homestead_exemption.pdf</t>
  </si>
  <si>
    <t>Additional Homestead Exemption Annual Increase Year CPI Change* Maximum Exemption Amount 2026 2.7% $26,411 2025 2.9% $25,722 2024 Base year $25,000</t>
  </si>
  <si>
    <t>homestead-exemption-no-income-test</t>
  </si>
  <si>
    <t>No income test — the standard homestead exemption turns solely on title, permanent residency on January 1, and good faith; a Roth conversion cannot cost you it</t>
  </si>
  <si>
    <t>Neither Fla. Stat. §196.031 nor Fla. Const. Art. VII §6(a) contains any income, MAGI, or AGI condition. The statutory tests are: legal title or beneficial title in equity as of January 1; good-faith use of the property as the permanent residence of the owner or of someone legally or naturally dependent on the owner; recording of the deed; and (procedurally) an approved county assessment roll under §193.1142 and classification as owner-occupied residential property. Consequences: no amount of IRA withdrawal, Roth conversion, capital gain, or pension income can reduce or eliminate the $25,000 + $26,411 baseline exemption. This matters for conversion planning — it means the single largest Florida property-tax benefit is conversion-proof, and the income cliffs are confined to the ADD-ON programs (the 65+ exemption under §196.075, the total-and-permanent-disability exemption under §196.101, and the deferral under §197.252).</t>
  </si>
  <si>
    <t>Fla. Stat. §196.031(1)(a), (3), (4) (2025); Fla. Const. Art. VII §6(a)</t>
  </si>
  <si>
    <t>https://www.flsenate.gov/Laws/Statutes/2025/196.031</t>
  </si>
  <si>
    <t>A person who, on January 1, has the legal title or beneficial title in equity to real property in this state and who in good faith makes the property his or her permanent residence or the permanent residence of another or others legally or naturally dependent upon him or her, is entitled to an exemption from all taxation, except for assessments for special benefits, up to the assessed valuation of $25,000 on the residence and contiguous real property</t>
  </si>
  <si>
    <t>save-our-homes-assessment-cap</t>
  </si>
  <si>
    <t>Save Our Homes caps annual homestead assessment growth at the LOWER of 3% or CPI — 2026 cap = 2.7% — and has NO income test</t>
  </si>
  <si>
    <t>Fla. Const. Art. VII §4(d)(1), implemented by Fla. Stat. §193.155(1), limits the annual January 1 increase in a homestead's assessed value to the lower of three percent of the prior year's assessment or the CPI change, with the further rule in §4(d)(2) that "No assessment shall exceed just value." The DOR's published series shows the operative cap by year: 2026 = 2.7% (CPI came in below 3%), 2025 = 2.9%, 2024 = 3.0% (CPI 3.4%, capped), 2023 = 3.0% (CPI 6.5%, capped). Eligibility is derived purely from homestead status — Art. VII §4(d) opens "All persons entitled to a homestead exemption under Section 6 of this Article shall have their homestead assessed at just value as of January 1 of the year following the effective date of this amendment" — with no income condition anywhere in §4(d) or §193.155. What DOES reset the cap is a change of ownership (§4(d)(3): reassessment at just value as of January 1 of the following year), new homestead establishment (§4(d)(4)), physical changes/additions (§4(d)(5)), and termination of homestead status (§4(d)(6)). A Roth conversion is none of those. For a long-tenured Florida senior, the accumulated Save Our Homes differential is usually worth far more than any exemption, and it is completely conversion-proof.</t>
  </si>
  <si>
    <t>Fla. Const. Art. VII §4(d)(1)-(6); Fla. Stat. §193.155(1); Fla. DOR, "Save Our Homes" (Revised January 2026)</t>
  </si>
  <si>
    <t>https://floridarevenue.com/property/Documents/SaveOurHomes.pdf</t>
  </si>
  <si>
    <t>As section 193.155(1), F.S., provides, beginning in 1995, or the year after the property receives homestead exemption, an annual increase in assessment shall not exceed the lower of the following: a. Three percent of the assessed value of the property for the prior year; or b. The percentage change in the Consumer Price Index (CPI) for all urban consumers, U.S. city average, all items 1967 = 100 or successor reports* for the preceding calendar year</t>
  </si>
  <si>
    <t>save-our-homes-portability</t>
  </si>
  <si>
    <t>Portability confirmed — a mover may transfer up to $500,000 of accumulated Save Our Homes benefit to a new Florida homestead established within 3 years; no income test</t>
  </si>
  <si>
    <t>Fla. Const. Art. VII §4(d)(8)a. lets a person who establishes a new homestead as of January 1, and who held a §6 homestead exemption as of January 1 of any of the three years immediately preceding, carry the differential forward. Upsizing (new just value ≥ old just value): new assessed value = new just value minus the lesser of $500,000 or the old just-value-minus-assessed-value differential. Downsizing (new just value &lt; old just value): new assessed value = new just value ÷ old just value × old assessed value, with the resulting differential capped at $500,000. §4(d)(8)b. directs the Legislature to provide by general law for application to property owned by more than one person. No income, AGI, or age condition appears in §4(d)(8) — so a retiree who does a large Roth conversion in the year of a move does not forfeit portability. Timing note for planners: the relevant window is the three January 1s preceding establishment of the new homestead (expanded from two years by the 2020 amendment), and the transfer is claimed through the county property appraiser, not through any income-tested application.</t>
  </si>
  <si>
    <t>Fla. Const. Art. VII §4(d)(8)a.-b.; implemented by Fla. Stat. §193.155(8)</t>
  </si>
  <si>
    <t>A person who establishes a new homestead as of January 1 and who has received a homestead exemption pursuant to Section 6 of this Article as of January 1 of any of the three years immediately preceding the establishment of the new homestead is entitled to have the new homestead assessed at less than just value.</t>
  </si>
  <si>
    <t>senior-exemption-income-limit-2026</t>
  </si>
  <si>
    <t>$38,686 — the 2026 adjusted household-income limitation for BOTH additional 65+ homestead exemptions under Fla. Stat. §196.075 (up 2.6% from $37,694 in 2025)</t>
  </si>
  <si>
    <t>This is Florida's principal retirement-income cliff and the closest analogue to New York's IT-214/EPIC and California's Property Tax Postponement income gates. Two local-option exemptions share the one limit, authorized by Fla. Const. Art. VII §6(d) and implemented by §196.075(2): (a) up to $50,000 of exempt value for a 65+ owner-occupant, and (b) an exemption equal to the property's entire assessed value for a 65+ owner with 25+ years of permanent residency on a home whose just value is under $250,000. The statutory base is $20,000, adjusted annually on January 1 by the change in the average cost-of-living index; the Florida Department of Revenue publishes the adjusted figure (2026 $38,686 / 2.6%; 2025 $37,694 / 2.9%; 2024 $36,614 / 4.1%; 2023 $35,167 / 8.0%). CRITICAL MECHANICS: both exemptions are LOCAL OPTION — they exist only where the county commission or municipal governing body adopted an ordinance, they apply only to that unit's own levies, and §196.075(4)(b) confirms they never touch school district millage or independent districts. The limit is applied to the PRIOR calendar year's household income, so 2026 eligibility turns on 2025 income. And §196.075(5) puts an affirmative reporting duty on the taxpayer: the property appraiser must notify each taxpayer annually of the adjusted limit, and "The taxpayer must notify the property appraiser by May 1 if his or her household income exceeds the most recent adjusted income limitation." Verified independently against two county appraiser offices, which both publish $38,686 for 2026 (Pasco County: "The 2026 adjusted income limitation is $38,686"; Martin County: "The household adjusted gross income amount is not to exceed $38,686").</t>
  </si>
  <si>
    <t>Fla. Stat. §196.075(2), (3), (4)(b), (5); Fla. Const. Art. VII §6(d); Fla. DOR, "Two Additional Homestead Exemptions for Persons 65 and Older" (Revised January 2026)</t>
  </si>
  <si>
    <t>Senior Homestead Exemption Year %Change* Adjusted Income Limitation 2026 2.6% $38,686 2025 2.9% $37,694 2024 4.1% $36,614</t>
  </si>
  <si>
    <t>senior-exemption-income-definition-roth</t>
  </si>
  <si>
    <t>Household income = FEDERAL ADJUSTED GROSS INCOME under IRC §62 for every household member — so a Roth CONVERSION counts against the $38,686 limit, while a QUALIFIED Roth distribution does not</t>
  </si>
  <si>
    <t>Fla. Stat. §196.075(1)(b) hard-wires the state test to the federal AGI figure, and §196.075(1)(a) defines "household" broadly as "a person or group of persons living together in a room or group of rooms as a housing unit" excluding boarders and renters — so a co-resident adult child's or roommate's AGI is aggregated too. Following the definition to its source produces clean answers: (1) A Roth conversion is includible in gross income under IRC §408A(d)(3) and lands on Form 1040 line 4b, inside AGI — it COUNTS, dollar for dollar, and a single large conversion can blow through a $38,686 limit by itself. (2) A qualified Roth IRA distribution is excluded from gross income by IRC §408A(d)(1) and therefore never enters AGI — it does NOT count. (3) Traditional IRA, SEP, SIMPLE and 401(k)/403(b) withdrawals are in AGI — they COUNT. (4) Only the taxable portion of Social Security enters AGI, which is why Martin County's guidance notes "Most low income households would not include Social Security in the adjusted gross income." (5) Tax-exempt municipal bond interest is outside AGI and does not count. PLANNING CONSEQUENCE: for a Florida senior holding this exemption, the entire cliff risk sits in conversions and pre-tax withdrawals, and the year of exposure is the year BEFORE the tax year — a 2025 conversion costs the 2026 exemption. Because the limit is a hard cliff rather than a phase-out, one dollar of excess AGI forfeits the whole exemption for that year. Verification note: because eligibility is documented with the prior year's Form 1040, the property appraiser sees the conversion; §196.075(5) also authorizes random audits, in which the taxpayer must execute IRS Form 8821 or 4506 to release tax data to the appraiser.</t>
  </si>
  <si>
    <t>Fla. Stat. §196.075(1)(a)-(b), (5) (2025); IRC §62; IRC §408A(d)(1) (qualified distributions excluded from gross income); IRC §408A(d)(3) (conversions includible)</t>
  </si>
  <si>
    <t>senior-exemption-form-income-evidence</t>
  </si>
  <si>
    <t>Form DR-501SC administers the limit on the AGI measure: Part 1 collects "Adjusted Gross Household Income" and the instructions define household income as the s. 62 AGI "reported on IRS Form 1040" — so a Roth conversion is captured and a qualified Roth distribution is not</t>
  </si>
  <si>
    <t>The Household Income Sworn Statement and Return (DR-501SC, R. 01/22, Effective 01/22, incorporated by Rule 12D-16.002, F.A.C.) is how the limit is administered. Part 1 asks, for each household member, whether an IRS return was filed and their "Adjusted Gross Household Income," and totals "Total adjusted gross household income for all household members." Filers (Part 2) submit their 1040-series return (or Form 4868 extension) plus W-2s, so the AGI line governs directly and a conversion is visible on it. Non-filers (Part 3) submit SSA-1099 and IRS Form 4506-T (Form 8821 or another 4506-series form may substitute) plus the page-3 Statement of Income, which has separate lines for Earned income, Investment income, Capital gains or (losses), Interest income, Rents, Royalties, Dividends, Annuities, Social Security benefits, Veterans Administration benefits, "Income from retirement plans," "Income from pensions," "Income from trust funds," and Other. THE AGI ANCHOR COMES FROM THE INSTRUCTIONS' DEFINITION, NOT FROM A GLOBAL EXCLUSION INSTRUCTION: the page-3 instructions state that "'Household income' means the adjusted gross income in s. 62 of the US Internal Revenue Code, of all members of a household. (This is the 'Adjusted Gross Income' amount reported on IRS Form 1040.)" Two footnotes reinforce the measure line-by-line: the Social Security footnote directs the filer to "Include the taxable amount on this line," and the "Other income" footnote says "Do not include income that would not be included in adjusted gross income, such as child support" — note that this last instruction is scoped to the Other line, not to the whole Statement of Income. Applied to Roths: a Roth conversion is includible in gross income under IRC §408A(d)(3), enters AGI, and must be reported; a qualified Roth distribution is excluded from gross income by IRC §408A(d)(1) and so is outside the AGI measure the form asks for. Because no line of the Statement of Income carries its own exclusion instruction, a non-filer with a large qualified Roth distribution should expect to explain the omission to the property appraiser rather than assume the form resolves it — confirm the office's expected treatment before filing. The certification page repeats the May 1 self-reporting duty under s. 196.075(5), F.S., and warns that under s. 196.131(2), F.S., knowingly and willfully giving false information to claim homestead exemption is a misdemeanor of the first degree, punishable by up to 1 year imprisonment or a fine up to $5,000 or both.</t>
  </si>
  <si>
    <t>Fla. DOR Form DR-501SC (R. 01/22), Rule 12D-16.002, F.A.C.; Fla. Stat. §196.075; §196.131(2)</t>
  </si>
  <si>
    <t>https://floridarevenue.com/property/Documents/dr501sc.pdf</t>
  </si>
  <si>
    <t>**Other income If you receive any other income, fill in the source and the amount. Do not include income that would not be included in adjusted gross income, such as child support.</t>
  </si>
  <si>
    <t>senior-exemption-longterm-residency-25-year</t>
  </si>
  <si>
    <t>§196.075(2)(b): a 65+ owner with 25+ years' permanent residency in a home under $250,000 just value can be exempt from the ENTIRE adopting county/city levy — gated by the same $38,686 income limit</t>
  </si>
  <si>
    <t>This is the higher-stakes half of the 65+ regime and the one where a Roth conversion is most expensive. Authorized by Fla. Const. Art. VII §6(d)(2), it exempts "the amount of the assessed value of the property" — i.e., the full assessed value, not a $50,000 slice — for an owner who is 65+, has maintained permanent residence there for at least 25 years, and whose home's just value was under $250,000 in the first tax year of eligibility. The $250,000 valuation test is fixed as of that first qualifying year, so later appreciation does not disqualify. Adoption requires a super-majority (majority plus one) vote of the county or municipal governing body under §196.075(4)(a) — a higher bar than the $50,000 version — and, like all §196.075 exemptions, it reaches only the adopting unit's levies, never school district or independent district millage. The income gate is identical: household income (federal AGI of all household members) not exceeding the adjusted limit in §196.075(3), $38,686 for 2026 measured on 2025 income. Martin County, which has adopted it, describes the effect plainly: a qualifying applicant "will be exempt from the entire County portion of property taxes," plus the entire municipal portion for Village of Indiantown residents. Because it wipes out the whole county levy rather than $25,000–$50,000 of value, a conversion that pushes AGI one dollar over the limit is worth an order of magnitude more here than under §196.075(2)(a).</t>
  </si>
  <si>
    <t>Fla. Stat. §196.075(2)(b), (3), (4)(a) (2025); Fla. Const. Art. VII §6(d)(2)</t>
  </si>
  <si>
    <t>The amount of the assessed value of the property for a person who has the legal or equitable title to real estate with a just value less than $250,000, as determined in the first tax year that the owner applies and is eligible for the exemption, and who has maintained thereon the permanent residence of the owner for at least 25 years, who has attained age 65, and whose household income does not exceed the income limitation prescribed in paragraph (a), as calculated in subsection (3).</t>
  </si>
  <si>
    <t>senior-exemption-dollar-cost-of-losing</t>
  </si>
  <si>
    <t>Losing the 65+ exemption costs the exempt value times the adopting county/city millage only — Martin County estimates $130–$200/yr for its $25,000 version; the 25-year long-term-residency version costs the ENTIRE county levy</t>
  </si>
  <si>
    <t>The dollar stakes depend on three local variables: whether the county and/or city adopted the ordinance, the exemption amount the ordinance specifies (anything up to $50,000), and that unit's non-school millage. Martin County publishes an explicit estimate for its $25,000 exemption — "Tax Year Exemption Amount Approximate Savings 2026 $25,000 $130.00 - $200.00 Estimate based on 2025 millage rates. Amount varies depending on location of property." Scaling that to a full $50,000 ordinance in a jurisdiction levying both county and municipal millage puts the annual loss roughly in the $250–$600 range; Pasco County notes its additional homestead "applies ONLY to County Operating levies," a narrower base that produces a smaller number. The long-term-residency exemption under §196.075(2)(b) is categorically larger because it removes the entire assessed value from the adopting unit's levy — for a home near the $250,000 just-value ceiling that is typically a four-figure annual amount. Two structural points to publish alongside any figure: (1) school district millage is never exempted, so the school portion of the bill is unaffected either way; and (2) unlike the baseline homestead exemption, this one requires annual income monitoring, so the loss recurs each year the household stays over the limit and can be regained in a later year when AGI drops back below it. A one-off Roth conversion therefore costs one year of the exemption, not a permanent forfeiture — provided the taxpayer complies with the May 1 notification duty.</t>
  </si>
  <si>
    <t>Martin County Property Appraiser, Senior Exemptions (2026); Pasco County Property Appraiser, Senior Aged 65+; Fla. Stat. §196.075(4)(b)-(c)</t>
  </si>
  <si>
    <t>https://www.pamartinfl.gov/other-exemptions/senior-exemptions</t>
  </si>
  <si>
    <t>What is the approximate savings to eligible low income seniors? Tax Year Exemption Amount Approximate Savings 2026 $25,000 $130.00 - $200.00 Estimate based on 2025 millage rates. Amount varies depending on location of property.</t>
  </si>
  <si>
    <t>senior-exemption-recapture-penalty</t>
  </si>
  <si>
    <t>Failing to report income over the limit is expensive: a 10-year lookback tax lien for the exempted taxes plus a 50% penalty per year and 15% annual interest (Fla. Stat. §196.075(9)(a))</t>
  </si>
  <si>
    <t>The real financial risk in a conversion year is not losing one year's exemption — it is silently keeping an exemption you no longer qualify for. §196.075(5) requires the taxpayer to notify the property appraiser by May 1 if household income exceeds the most recent adjusted limitation. If the appraiser later determines that for any year within the immediately previous 10 years an unqualified person received the exemption, the appraiser serves notice of intent to record a tax lien, and any Florida property the taxpayer owns becomes subject to the exempted taxes "plus a penalty of 50 percent of the unpaid taxes for each year and interest at a rate of 15 percent per annum," with a 30-day cure window before the lien is filed and lien procedures governed by §196.161(3). §196.075(7) also subjects receipt of the exemption to §§196.131 and 196.161 generally. There is a meaningful safe harbor for appraiser error under §196.075(9)(b): if the exemption was improperly granted through a clerical mistake or omission by the property appraiser, no penalty or interest may be assessed; and if the recipient VOLUNTARILY discloses the ineligibility before the appraiser notifies them, no back taxes are due at all — otherwise back taxes run for up to 5 years. Practical guidance for a Roth-conversion year: file the May 1 notice proactively. A $150/yr exemption improperly retained for eight years can compound into a four-figure lien with penalty and 15% interest.</t>
  </si>
  <si>
    <t>Fla. Stat. §196.075(5), (7), (9)(a)-(b) (2025); §196.161(3); §196.131</t>
  </si>
  <si>
    <t>Any property that is owned by the taxpayer and is situated in this state is subject to the taxes exempted by the improper homestead exemption, plus a penalty of 50 percent of the unpaid taxes for each year and interest at a rate of 15 percent per annum.</t>
  </si>
  <si>
    <t>disability-exemption-income-limit-2026</t>
  </si>
  <si>
    <t>$37,712 — the 2026 income cap for the total-and-permanent-disability homestead exemption under Fla. Stat. §196.101(4)</t>
  </si>
  <si>
    <t>A second, separate income-tested Florida property-tax benefit, and a materially bigger one than the 65+ exemption: §196.101(1) exempts from taxation any homestead used and owned by a quadriplegic (no income test), and §196.101(2) exempts the homestead of a paraplegic, hemiplegic, or other totally and permanently disabled person who must use a wheelchair for mobility or who is legally blind — subject to an income cap. This is a TOTAL exemption from ad valorem taxation, including school district millage, not a capped slice, so the annual value routinely runs into the thousands of dollars. The statutory base is $14,500, adjusted annually on January 1 since 1990 by the change in the average cost-of-living index; the Florida Department of Revenue publishes the adjusted cap (2026 $37,712 / 2.6%; 2025 $36,745 / 2.9%; 2024 $35,693 / 4.1%). Eligibility also requires Florida permanent residency and a disability certificate from two Florida-licensed physicians or from the U.S. Department of Veterans Affairs under §196.101(3), or from a licensed optometrist for legal blindness alone under §196.101(6). §196.101(4)(c) requires an annual sworn statement of gross income supported by prior-year federal returns and W-2s for each household member. Because the exemption is total and reaches school millage, the dollar consequence of tripping this cap with a conversion is far larger than for the §196.075 senior exemption.</t>
  </si>
  <si>
    <t>Fla. Stat. §196.101(1)-(4), (6) (2025); Fla. DOR, "Total and Permanent Disability Income Limitations" (Revised January 2026)</t>
  </si>
  <si>
    <t>https://floridarevenue.com/property/Documents/DisabilityIncomeLimits.pdf</t>
  </si>
  <si>
    <t>Total and Permanent Disability Income Limitations Year % Change Cap 2026 2.6% $37,712 2025 2.9% $36,745 2024 4.1% $35,693</t>
  </si>
  <si>
    <t>disability-exemption-income-definition</t>
  </si>
  <si>
    <t>Different and BROADER definition than the senior exemption: §196.101(4)(a) uses "gross income" of all household residents and statutorily adds VA benefits and Social Security benefits — do not assume the AGI answer carries over</t>
  </si>
  <si>
    <t>This is the most easily-missed distinction in Florida's property-tax regime. §196.075 measures federal AGI under IRC §62. §196.101(4)(a) instead measures "the gross income of all persons residing in or upon the homestead for the prior year" and then expands it: "For the purposes of this section, the term 'gross income' includes United States Department of Veterans Affairs benefits and any social security benefits paid to the persons." §196.101(4)(c) reinforces the expansion by requiring the DOR form to "include spaces for a separate listing of United States Department of Veterans Affairs benefits and social security benefits." Consequences for retirement income: (1) Traditional IRA / 401(k) withdrawals are in gross income — they COUNT. (2) A Roth conversion is includible in gross income under IRC §408A(d)(3) — it COUNTS. (3) FULL Social Security and VA benefits count here even though they are wholly or partly outside AGI — a household that clears the §196.075 senior limit can easily fail this one. (4) A QUALIFIED Roth distribution is excluded from gross income by IRC §408A(d)(1), and the statute's expansion list names only VA and Social Security benefits, not Roth distributions — so on the statute's text a qualified Roth distribution should NOT count. UNSETTLED: I found no Florida DOR rule, technical assistance advisement, or published guidance addressing Roth IRA distributions under §196.101 specifically. The conclusion above follows the statutory text to its federal source but is not confirmed by Florida-issued guidance; treat the Roth-distribution point as reasoned rather than authoritative, and confirm with the county property appraiser before relying on it.</t>
  </si>
  <si>
    <t>Fla. Stat. §196.101(4)(a)-(c) (2025); contrast Fla. Stat. §196.075(1)(b); IRC §61, §408A(d)(1), §408A(d)(3)</t>
  </si>
  <si>
    <t>https://www.flsenate.gov/Laws/Statutes/2025/196.101</t>
  </si>
  <si>
    <t>However, the gross income of all persons residing in or upon the homestead for the prior year shall not exceed $14,500. For the purposes of this section, the term "gross income" includes United States Department of Veterans Affairs benefits and any social security benefits paid to the persons.</t>
  </si>
  <si>
    <t>property-tax-deferral-income-test</t>
  </si>
  <si>
    <t>Homestead tax deferral (Fla. Stat. §197.252) is AGI-keyed too: taxes above 3% of prior-year household income are deferrable at 65+ (5% under 65), with FULL deferral under $10,000 of income or below the §196.075 limit — so a Roth conversion shrinks or eliminates the deferral</t>
  </si>
  <si>
    <t>A third income-tested Florida property-tax program, available to anyone entitled to claim the §196.031(1) homestead exemption. §197.252(2)(a) defers the combined ad valorem taxes and non-ad valorem assessments "Which exceeds 5 percent of the applicant's household income for the prior calendar year if the applicant is younger than 65 years old"; "Which exceeds 3 percent ... if the applicant is 65 years old or older"; or "In its entirety" if prior-year household income is under $10,000, or if the applicant is 65+ and income is below the §196.075 designated amount ($38,686 for 2026). The load-bearing definition is in the companion section, §197.243(2): "Income" means the "adjusted gross income," as defined in s. 62 of the United States Internal Revenue Code, of all members of a household — the same IRC §62 anchor as the senior exemption, with "household" defined in §197.243(1) to exclude boarders and renters. Roth consequences are the mirror image of the senior exemption: a Roth CONVERSION raises AGI, which raises the 3%/5% floor and shrinks the deferrable amount, and can push income above the §196.075 threshold or the $10,000 line so that full deferral is lost; a QUALIFIED Roth distribution is outside AGI and has no effect. Note the mid-year quirk in §197.252(2)(b): an applicant filing before year-end annualizes current-year income by multiplying income received to date by 365 over the days elapsed — so a large conversion taken early in the year is extrapolated across the whole year and can inflate the measured income dramatically. Deferred taxes become a lien bearing interest, so this is a cash-flow benefit, not forgiveness.</t>
  </si>
  <si>
    <t>Fla. Stat. §197.243(1)-(2); §197.252(1), (2)(a)-(b), (3) (2025); IRC §62</t>
  </si>
  <si>
    <t>https://www.flsenate.gov/Laws/Statutes/2025/197.243</t>
  </si>
  <si>
    <t>(2) "Income" means the "adjusted gross income," as defined in s. 62 of the United States Internal Revenue Code, of all members of a household.</t>
  </si>
  <si>
    <t>medicaid-icp-income-cap-2026</t>
  </si>
  <si>
    <t>Florida is an INCOME-CAP state: 2026 ICP/HCBS/Hospice gross monthly income limit = $2,982 individual / $5,964 couple (300% of the $994 SSI federal benefit rate)</t>
  </si>
  <si>
    <t>Materially different from New York's and California's spend-down/share-of-cost approach: in Florida, gross monthly income above the cap is a hard bar to institutional Medicaid eligibility absent a qualified income trust. The DCF Appendix A-9 SSI-Related Medicaid financial eligibility standards effective January 2026 set the SSI/FBR at $994 and the ICP/HCBS/Hospice income limit at $2,982 for an individual and $5,964 for a couple; these standards "change effective January 1 of each year in accordance with federal law." Two things this cap is NOT: it is not a measure of what the applicant keeps, and it is not an after-tax figure. A-9 sets the nursing-home Personal Needs Allowance at $160/month, so once eligible, nearly all countable income is assigned to patient responsibility — meaning a retiree whose Roth or traditional IRA distributions push income to just under the cap sees almost all of it go to the facility anyway. Related 2026 standards from the same appendix: MEDS-AD / ICP-MEDS $1,182 individual / $1,596 couple (88% FPL, changes each April 1); HCBS Working People with Disabilities $5,467 individual (550% FBR); Medically Needy income level (share of cost) $180 individual / $241 couple; community Hospice 100% FPL $1,342; ALF PACE/SMMC-HCBS at room-and-board plus 20% FPL ($269 individual / $538 couple).</t>
  </si>
  <si>
    <t>Fla. DCF ESS Policy Manual Appendix A-9, "SSI-Related Medicaid Coverage Groups Financial Eligibility Standards: January 2026"; ESS Policy Manual §1840.0110</t>
  </si>
  <si>
    <t>https://ffic.myflfamilies.com/manual/essfiles/30451.pdf</t>
  </si>
  <si>
    <t>SSI-RELATED MEDICAID COVERAGE GROUPS FINANCIAL ELIGIBILTY STANDARDS: JANUARY 2026 Coverage Group SSI/FBR $994 - Individual Income Limit Asset Limit ICP/HCBS/Hospice- Individual (300% FBR) * ICP/HCBS/Hospice - Couple* $ 2,982 $ 5,964 $ 2,000 $ 3,000</t>
  </si>
  <si>
    <t>medicaid-icp-asset-limit-2026</t>
  </si>
  <si>
    <t>$2,000 individual / $3,000 eligible couple for ICP, PACE, all HCBS waivers, MPAC and Hospice — rising to $5,000 / $6,000 only if income is within the MEDS-AD limit</t>
  </si>
  <si>
    <t>ESS Policy Manual §1640.0205 sets the asset ceilings for SSI-Related Medicaid: "For ICP, PACE, all HCBS Waivers, Modified PAC (MPAC) and Hospice, the asset limit is $2,000 for an individual ($3,000 for eligible couple) or $5,000 if the individual's income is within the MEDS-AD limit ($6,000 for eligible couple)." Confirmed by Appendix A-9's January 2026 table ($2,000 / $3,000 against the ICP income limits). Comparison points from the same passage: MEDS-AD and Medically Needy are $5,000 / $6,000; Working Disabled $5,000 / $6,000; QMB, SLMB and QI1 are set at three times the SSI resource limit with annual CPI increases. Note one Roth-relevant asymmetry: for HCBS Working People with Disabilities, §1640.0205(3)(c) expressly provides that "A retirement account recognized by the Internal Revenue Service (IRS) is excluded" — an explicit IRA/Roth carve-out that exists for WPwD but has NO counterpart in the ICP rules. That drafting choice is part of why an IRA is exposed in the ICP context. §1640.0206 adds that for persons requesting ICP, Hospice or HCBS, verification of assets is always required (except the first vehicle and vehicles over seven years old) — there is no de minimis pass.</t>
  </si>
  <si>
    <t>Fla. DCF ESS Policy Manual §1640.0205, §1640.0206 (chapter PDF authored Aug. 2025); Appendix A-9 (January 2026)</t>
  </si>
  <si>
    <t>For ICP, PACE, all HCBS Waivers, Modified PAC (MPAC) and Hospice, the asset limit is $2,000 for an individual ($3,000 for eligible couple) or $5,000 if the individual's income is within the MEDS-AD limit ($6,000 for eligible couple).</t>
  </si>
  <si>
    <t>medicaid-qualified-income-trust</t>
  </si>
  <si>
    <t>Over the $2,982 cap, Florida REQUIRES a Qualified Income Trust (Miller trust) — irrevocable, income-only, with AHCA as remainder beneficiary, funded every single month eligibility is claimed</t>
  </si>
  <si>
    <t>ESS Policy Manual §1840.0110 is the controlling Florida authority and applies to ICP, institutionalized MEDS-AD, institutionalized Hospice, HCBS and PACE (not community Hospice). Four criteria: established on or after 10/01/93 for the individual's benefit; irrevocable; "composed only of the individual's income (Social Security, pensions, or other income sources)"; and the trust must stipulate the state receives the balance at death up to total medical assistance paid. Operationally: the individual must deposit enough income into the QIT account IN THE MONTH the income is received to bring countable income within the program standard, and must repeat it every month eligibility is requested — often before Circuit Legal Counsel formally approves the trust. Every income trust is routed to the Region/Circuit Program Office and Circuit Legal Counsel for approval per Appendix A-22.1, and §1640.0576.08 lists qualified income trusts among the trusts exempt from the general 10/1/93 trust rules. If approved: the corpus is not an asset, income deposited is not counted for the eligibility test, transfers into the trust incur no penalty where fair compensation is received, third-party disbursements are not income, and trust-retained earnings are not income — BUT any payment made directly to the individual is counted as their income, and all income going into and staying outside the trust is counted for patient responsibility. The trustee must supply quarterly statements. ROTH-SPECIFIC POINT: because a QIT may hold only income, it does not solve an asset problem. A Roth IRA counted as an asset cannot be fixed by a Miller trust; only the income stream can be routed through it. IMPORTANT VINTAGE CAVEAT: the DCF chapter PDF containing §1840.0110 was authored March 2023 and is the current published version, but confirm the 2026 income standard via Appendix A-9 (which §1840.0110 itself cross-references) rather than from the chapter text.</t>
  </si>
  <si>
    <t>Fla. DCF ESS Policy Manual §1840.0110 (Income Trusts), §1640.0576.08, Appendix A-22.1; 42 U.S.C. §1396p(d)(4)(B)</t>
  </si>
  <si>
    <t>https://ffic.myflfamilies.com/manual/1830.pdf</t>
  </si>
  <si>
    <t>To qualify, an individual's gross income cannot exceed 300 percent of the SSI federal benefit rate (refer to Appendix A-9 for the current income standard). If an individual has income above the ICP income limit, they may become eligible for institutional care or HCBS if they set up and fund a qualified income trust.</t>
  </si>
  <si>
    <t>medicaid-ira-countable-asset-payout-status</t>
  </si>
  <si>
    <t>Florida may diverge from many states: the payout-status exclusion in §1640.0505.04 extends to ICP only "for work-related retirement funds and pensions," which on one reading leaves a self-established IRA — including a Roth — exposed as a countable asset against the $2,000 ICP limit. The manual's own definition of "retirement funds" names IRAs, so the opposite reading is also available. GENUINELY UNSETTLED — do not publish either reading as settled.</t>
  </si>
  <si>
    <t>ESS Policy Manual §1640.0505.04 states the general rule: "Retirement funds must be treated as an asset or as income, unless they are considered unavailable"; if the individual is eligible to receive regular payments, "the payments are considered unearned income and the fund is not considered a countable asset to the individual" (and if eligible but electing not to take them, the applicant "is ineligible due to failure to file for other benefits to which he is entitled"); if not eligible to receive payments, "the value of funds currently available is considered a countable asset," with early-withdrawal penalties deductible from the value but taxes NOT deductible. The manual adds that a retirement fund is not an asset if the individual must terminate employment to obtain any payment, that funds unavailable due to legal restrictions are not counted (requiring a written Circuit Legal Counsel opinion on availability), and that the fund stays an excluded asset "as long as regular payments continue." THE FLORIDA WRINKLE, AND WHY IT CUTS BOTH WAYS. The scope paragraph applies the policy in full to MEDS-AD, Medically Needy, Protected Medicaid, EMA, Working Disabled, QMB, SLMB, QI 1, OSS and HCDA, but extends it to ICP and ICP-related programs only "for work-related retirement funds and pensions," naming Civil Service and Railroad Retirement annuities as examples — and it further provides that the policy "does not apply to ICP and the ICP-related Programs when an applicant/recipient uses a resource to purchase an annuity." READING ONE (adverse): an individually established IRA is not work-related, so the payout-status shelter is unavailable at ICP and the account falls to general availability rules as an available asset. Support: §1640.0205(3)(c) grants an express "retirement account recognized by the Internal Revenue Service" exclusion for HCBS Working People with Disabilities and nowhere else. READING TWO (favorable, and equally textual): two paragraphs above the scope sentence the manual defines the very category at issue — "Retirement funds are work-related annuities and plans for providing income when employment ends (for example, retirement plans administered by an employer or union, disability or pension). Other examples are funds held in an individual retirement account (IRA) and plans for self-employed individuals, sometimes referred to as Keogh plans." The manual thus places IRAs inside a category it characterizes as "work-related annuities and plans," so "work-related retirement funds and pensions" in the scope sentence can be read to reach an IRA. Pulling the same way, §1640.0609.03 exempts from the annuity transfer criteria "Certain Individual Retirement Accounts (IRAs) or annuities that were established by an employee or their employer," and names a Roth IRA among them. THE ROTH-SPECIFIC WRINKLE: a Roth IRA has no lifetime required minimum distributions (IRC §408A(c)(5)), so no mandatory payment stream exists; where the payout-status route is available, a Roth owner must affirmatively elect periodic distributions to invoke it, and the "eligible to receive payments but elects not to" clause is a live trap for an owner who leaves the account untouched. BOTTOM LINE: the manual nowhere states that an IRA or Roth IRA is countable for ICP, and the competing definitional text means the adverse reading is not compelled. Treat the question as open, obtain a written Circuit Legal Counsel opinion, and confirm against the ESS Policy Manual as amended before relying on either outcome.</t>
  </si>
  <si>
    <t>Fla. DCF ESS Policy Manual §1640.0505.04 (Retirement Funds), §1640.0505.05 (Retirement Funds of Spouses), §1640.0205(3)(c); IRC §408A(c)(5)</t>
  </si>
  <si>
    <t>Retirement funds are work-related annuities and plans for providing income when employment ends (for example, retirement plans administered by an employer or union, disability or pension). Other examples are funds held in an individual retirement account (IRA) and plans for self-employed individuals, sometimes referred to as Keogh plans.</t>
  </si>
  <si>
    <t>medicaid-roth-distributions-as-income</t>
  </si>
  <si>
    <t>Federal tax-free status buys nothing: Florida SSI-Related Medicaid counts "all income ... from any source unless specifically excluded," with no taxability filter — so Roth money is not sheltered by being tax-free</t>
  </si>
  <si>
    <t>The §1840.0000 definition governing SSI-Related Medicaid (MSSI, the methodology used for ICP) is explicitly source-neutral and makes no reference to taxability. Contrast the MAGI-based Family-Related Medicaid rule in §1830.0101, which says "If income is taxable, it is counted" — that taxability filter exists on the MFAM side and NOT on the MSSI side. So the fact that a qualified Roth distribution is excluded from federal gross income under IRC §408A(d)(1) does not exclude it from Florida's $2,982 ICP calculation. HOW IT ACTUALLY LANDS depends on the asset-vs-income framework in §1640.0505.04, and the two outcomes are mutually exclusive: (a) if the retirement fund is excluded from assets because the individual is eligible to receive regular payments, then "the payments are considered unearned income" and each Roth payment counts against the cap; (b) if instead the Roth is counted as an available ASSET (the likely ICP outcome given the work-related scope limitation), a withdrawal is a conversion of an already-counted resource rather than new income — but the full account value is already being tested against the $2,000 limit, which is the worse result. §1840.0102 adds that certain amounts withheld from gross income are still counted as income, including federal and state income taxes, so the measure is gross, not net. GRADED MEDIUM because the manual does not name Roth IRAs in its income chapter; the conclusion follows from the general definition plus the retirement-funds passage. Also note the income chapter PDF was authored March 2023 while the assets chapter was authored August 2025 — verify against the current manual before publishing.</t>
  </si>
  <si>
    <t>Fla. DCF ESS Policy Manual §1840.0000, §1840.0101, §1840.0102; contrast §1830.0101 (MFAM/MAGI); §1640.0505.04; IRC §408A(d)(1)</t>
  </si>
  <si>
    <t>Income is cash received at regular intervals from any source such as wages, benefits, contributions, and rentals. Income means all income, earned as well as unearned, from any source unless specifically excluded in this chapter.</t>
  </si>
  <si>
    <t>medicaid-roth-annuity-transfer-exception</t>
  </si>
  <si>
    <t>The one place Florida's manual names Roth IRAs: a Roth IRA is exempt from the annuity transfer-of-assets criteria — no AHCA-as-primary-beneficiary, irrevocability, equal-payment, or actuarial-soundness requirement</t>
  </si>
  <si>
    <t>For annuities purchased on or after 11/01/2007 within the look-back period, ESS Policy Manual §1640.0609 treats the purchase as a transfer for less than fair compensation unless the annuity (1) names the State of Florida, Agency for Health Care Administration, as primary beneficiary for total medical assistance paid (secondary after a spouse or minor/disabled child), (2) is irrevocable and nonassignable, (3) makes equal principal-and-interest payments with no balloon or deferred payments, and (4) is actuarially sound per SSA tables. Certain transactions on an existing annuity — including additions of principal or electing to annuitize — pull it into these provisions. The manual then carves out retirement vehicles by name, and Roth IRAs are on the list. Practical significance: annuitizing a Roth IRA does not trigger the AHCA remainder-beneficiary requirement or the transfer penalty analysis that a commercial deferred annuity purchase would. This is the federal §1917(c)(1)(G)(i) carve-out as implemented in Florida policy. It is NOT a general exemption of Roth IRAs from Florida Medicaid asset counting — the exception is confined to the transfer-of-assets/annuity rules, and the countable-asset question is governed separately by §1640.0505.04. Do not let the two be conflated.</t>
  </si>
  <si>
    <t>Fla. DCF ESS Policy Manual §1640.0609 (Applicant's or Recipient's Annuity), §1640.0609.02-.03; 42 U.S.C. §1396p(c)(1)(G)(i)</t>
  </si>
  <si>
    <t>medicaid-spousal-impoverishment-figures-2026</t>
  </si>
  <si>
    <t>2026 Florida spousal figures: CSRA $162,660 · MMMNA $2,644 · CSMIA $4,067 · excess shelter standard $794 · home equity interest limit $752,000 · transfer-of-asset divisor $10,645</t>
  </si>
  <si>
    <t>From DCF Appendix A-9, SSI-Related Medicaid financial eligibility standards effective January 2026. The Community Spouse Resource Allowance is $162,660 — and Florida applies it as a flat established amount rather than a half-of-assets computation: §1640.0205 provides that applicants "who have spouses residing in the community or spouses who are not enrolled in HCBS, have a Community Spouse Resource Allowance (CSRA) subtracted from the couple's total countable assets before comparing the institutionalized spouse's countable assets to the $2,000 or $5,000 asset limit. The CSRA is an established amount that increases annually." CSRA policy applies to ICP, Institutional Hospice, iBudget, SMMC-LTC and PACE. Other 2026 figures: Minimum Monthly Maintenance Needs Allowance $2,644 and excess shelter standard $794 (both change each July 1 under federal law); community spouse maximum income allowance (CSMIA) $4,067 and home equity interest limit $752,000 (both change each January 1); ICP transfer-of-asset penalty divisor $10,645, which A-9 labels as effective 04/01/2025 — that is the latest published divisor, so label it as such rather than as a 2026 figure. Roth relevance: because a Roth IRA held by the COMMUNITY spouse is treated under §1640.0505.05 (retirement funds of spouses) rather than the institutionalized spouse's rules, and because the CSRA is subtracted from combined countable assets before the $2,000 test, which spouse owns the Roth can change the outcome — a point worth flagging but which requires case-specific analysis.</t>
  </si>
  <si>
    <t>Fla. DCF ESS Policy Manual Appendix A-9 (January 2026); §1640.0205; §1640.0505.05</t>
  </si>
  <si>
    <t>Spousal Impoverishment Standards Minimum Monthly Maintenance Needs Allowance (MMMNA)*** CSMIA* Excess Shelter Standard*** CSRA* Home Equity Interest Limit * Transfer of Asset Divisor (04/01/2025) $ 2,644 $ 4,067 $ 794 $ 162,660 $ 752,000 $ 10,645</t>
  </si>
  <si>
    <t>death-no-estate-or-inheritance-tax</t>
  </si>
  <si>
    <t>No Florida estate tax and no Florida inheritance tax — an IRA or Roth IRA passes at death with zero Florida-level tax; DR-312/DR-313 affidavits no longer required after July 1, 2023</t>
  </si>
  <si>
    <t>Two independent authorities. Constitutionally, Fla. Const. Art. VII §5(a) bars any tax "upon estates or inheritances or upon the income of natural persons who are residents or citizens of the state ... in excess of the aggregate of amounts which may be allowed to be credited upon or deducted from any similar tax levied by the United States or any state" — and because the federal credit for state death taxes that this ceiling tracked was phased out, the permitted amount is zero. Administratively, the Florida Department of Revenue states that "A federal change eliminated Florida's estate tax on people who died after December 31, 2004," and that beginning July 1, 2023 personal representatives are no longer required to file the Affidavit of No Florida Estate Tax Due (Form DR-312 or DR-313). Consequences for a Florida decedent's retirement accounts: the account's value is not subject to any Florida transfer tax; there is no Florida inheritance tax on beneficiaries regardless of their relationship to the decedent; and no Florida estate-tax return or clearance is needed to clear title. Federal exposure is unaffected — the estate is still measured against the federal basic exclusion, and an inherited IRA remains income in respect of a decedent under IRC §691 with no §1014 basis step-up. Also relevant to what Florida does NOT tax: the DOR's list of administered taxes includes a Corporate Income tax and a Nonrecurring Intangible tax (on obligations secured by Florida realty) but no individual income tax and no recurring annual intangibles tax on securities or retirement accounts.</t>
  </si>
  <si>
    <t>Fla. Const. Art. VII §5(a); Fla. DOR, Florida Estate Tax page; Fla. DOR list of administered taxes and fees</t>
  </si>
  <si>
    <t>https://floridarevenue.com/taxes/taxesfees/Pages/estate_tax.aspx</t>
  </si>
  <si>
    <t>A federal change eliminated Florida's estate tax on people who died after December 31, 2004.</t>
  </si>
  <si>
    <t>death-nonresident-beneficiary</t>
  </si>
  <si>
    <t>A nonresident beneficiary of a Florida decedent's IRA or Roth IRA owes Florida nothing — no Florida income tax, no inheritance tax, no situs-based death tax</t>
  </si>
  <si>
    <t>Florida has no individual income tax to impose on distributions from an inherited IRA or Roth IRA, whether the beneficiary lives in Florida or elsewhere: Fla. Const. Art. VII §5(a) forecloses a tax on the income of natural persons, and the Department of Revenue's roster of administered taxes contains no individual income tax line. Florida likewise has no inheritance tax on the recipient and, per DOR, no estate tax for deaths after December 31, 2004 — so there is no Florida filing, withholding, or clearance obligation for an out-of-state beneficiary, and nothing to apportion to Florida. TWO CAUTIONS to publish alongside this: (1) the beneficiary's OWN state of residence controls the state income tax on inherited-IRA distributions, and several states tax them; New Jersey, Pennsylvania, Kentucky, Maryland and Nebraska also have inheritance taxes keyed to the beneficiary's or decedent's connection, so a Florida decedent does not immunize a beneficiary living elsewhere. (2) Federal treatment is untouched: inherited traditional IRA distributions remain ordinary income to the beneficiary, inherited Roth distributions follow IRC §408A ordering and are tax-free once the decedent's 5-year clock is met, and the inherited account is income in respect of a decedent under IRC §691 with no basis step-up under IRC §1014(c).</t>
  </si>
  <si>
    <t>Fla. Const. Art. VII §5(a) (Am. H.J.R. 7-B, 1971; adopted 1971); Fla. DOR Florida Estate Tax page; IRC §691, §1014(c), §408A(d)</t>
  </si>
  <si>
    <t>protection</t>
  </si>
  <si>
    <t>creditor-protection-statute</t>
  </si>
  <si>
    <t>Unlimited — Fla. Stat. §222.21(2)(a) exempts Roth IRAs from all creditor claims with NO dollar cap and no means test</t>
  </si>
  <si>
    <t>Replace only the sentence 'That list is repeated three times in the statute (subparagraphs 1., 2., and 3.)' with: 'That list appears four times in the statute — once in subparagraph 1., once in subparagraph 2., and once in each of clauses a. and b. of subparagraph 3. — so every one of the three qualifying routes names §408A expressly.' The rest of the cell stands as written.</t>
  </si>
  <si>
    <t>http://www.leg.state.fl.us/statutes/index.cfm?App_mode=Display_Statute&amp;URL=0200-0299/0222/Sections/0222.21.html</t>
  </si>
  <si>
    <t>3. Not maintained in accordance with a plan or governing instrument described in subparagraph 1. or subparagraph 2. if the person claiming exemption under this paragraph proves by a preponderance of the evidence that the fund or account is maintained in accordance with a plan or governing instrument that: a. Is in substantial compliance with the applicable requirements for tax exemption under s. 401(a), s. 403(a), s. 403(b), s. 408, s. 408A, s. 409, s. 414, s. 457(b), or s. 501(a) of the Internal Revenue Code of 1986, as amended; or b. Would have been in substantial compliance with the applicable requirements for tax exemption under s. 401(a), s. 403(a), s. 403(b), s. 408, s. 408A, s. 409, s. 414, s. 457(b), or s. 501(a) of the Internal Revenue Code of 1986, as amended, but for the negligent or wrongful conduct of a person or persons other than the person who is claiming the exemption under this section.</t>
  </si>
  <si>
    <t>inherited-ira-protection</t>
  </si>
  <si>
    <t>YES — protected BY STATUTE. Fla. Stat. §222.21(2)(c) expressly exempts inherited IRAs, incl. inherited Roths (added by Ch. 2011-84, eff. 5/31/2011)</t>
  </si>
  <si>
    <t>THIS IS FLORIDA'S HEADLINE ASSET-PROTECTION FACT. Florida is one of a small group of states that answers the inherited-IRA question affirmatively in its own statutory text, rather than leaving it to courts. §222.21(2)(c) provides that an account exempt under paragraph (a) "does not cease to be exempt after the owner's death by reason of a direct transfer or eligible rollover" excluded from gross income under the Code, "including, but not limited to, a direct transfer or eligible rollover to an inherited individual retirement account as defined in s. 408(d)(3)." Because paragraph (a) covers §408A accounts, an inherited ROTH IRA is squarely inside the protection. Enacted by Ch. 2011-84 (HB 469), effective 5/31/2011. THE THREE-STATE CONTRAST that makes this cell valuable: California — unsettled post-Clark, no statutory answer; New York — appellate authority split; Florida — answered in the statute, no litigation required. Note also the 2022 companion: Ch. 2022-167 added a second sentence extending the same non-cessation rule to an interest "awarded or received in a transfer incident to divorce described in s. 408(d)(6)," which "is exempt upon the interest being awarded or received and continues to be exempt thereafter." LIMITS TO KEEP IN VIEW: the exemption still yields to the §222.21(2)(d) carve-outs (QDRO alternate payee, surviving-spouse elective share), and a beneficiary who takes a distribution OUT of the inherited account holds ordinary cash — the exemption attaches to the account, not to withdrawn funds.</t>
  </si>
  <si>
    <t>Fla. Stat. §222.21(2)(c) (2025), as added by Ch. 2011-84, §1 (HB 469), eff. 5/31/2011</t>
  </si>
  <si>
    <t>Any money or other assets or any interest in any fund or account that is exempt from claims of creditors of the owner, beneficiary, or participant under paragraph (a) does not cease to be exempt after the owner's death by reason of a direct transfer or eligible rollover that is excluded from gross income under the Internal Revenue Code of 1986, including, but not limited to, a direct transfer or eligible rollover to an inherited individual retirement account as defined in s. 408(d)(3) of the Internal Revenue Code of 1986, as amended.</t>
  </si>
  <si>
    <t>inherited-ira-retroactivity</t>
  </si>
  <si>
    <t>Fully retroactive to accounts inherited BEFORE 5/31/2011 — the clause reaches back "without regard to the date an account was created," and §222.21(2)(e) does NOT impose a 2011 proceeding cutoff</t>
  </si>
  <si>
    <t>The amendment does not merely apply going forward. The Legislature declared it "intended to clarify existing law," "remedial in nature," and retroactive "to all inherited individual retirement accounts ... without regard to the date an account was created." (The current text, post-Ch. 2022-167, adds "and to each transfer incident to divorce" and "or the transfer was made.") So an account inherited in 2005 gets the protection, and the retroactivity clause itself contains no proceeding-date limitation. A CAUTION ABOUT §222.21(2)(e), which is easy to misread: it says the subsection "applies to any proceeding that is filed on or after the effective date of this act" — but paragraph (e) is not part of the 2011 amendment. It is absent from the 2004 Florida Statutes, first appears in the 2005 edition (history line ending "s. 5, ch. 2005-82; s. 1, ch. 2005-101"), and reads identically in the 2005, 2010, 2021 and 2025 editions; neither Ch. 2011-84 nor Ch. 2022-167 touched it. "This act" therefore refers to the 2005 act that rewrote subsection (2), not to the inherited-IRA amendment, so nothing in the statute confines the 2011 retroactivity to proceedings filed on or after 5/31/2011. For anyone alive today the point is academic — every proceeding now filed is long past both dates — but it matters for accuracy: do not tell readers their protection turns on when a proceeding was filed. The Legislature's chosen framing ("clarify existing law" / "remedial") is the standard drafting technique for surviving a retroactivity challenge, since remedial clarifications are more readily applied retroactively than substantive changes. I found no published Florida decision striking down this retroactivity as applied to a pre-2011 judgment creditor, and none construing paragraph (e).</t>
  </si>
  <si>
    <t>Fla. Stat. §222.21(2)(c) (last sentence) and §222.21(2)(e) (2025)</t>
  </si>
  <si>
    <t>https://www.flsenate.gov/Laws/Statutes/2005/222.21</t>
  </si>
  <si>
    <t>(e) This subsection applies to any proceeding that is filed on or after the effective date of this act. History. --s. 1, ch. 87-375; s. 1, ch. 98-159; s. 25, ch. 99-8; s. 5, ch. 2005-82; s. 1, ch. 2005-101.</t>
  </si>
  <si>
    <t>inherited-ira-pre-2011-caselaw</t>
  </si>
  <si>
    <t>Before 5/31/2011 Florida inherited IRAs were NOT protected — Robertson v. Deeb, 16 So.3d 936 (Fla. 2d DCA 2009); In re Ard, 435 B.R. 719 (Bankr. M.D. Fla. 2010)</t>
  </si>
  <si>
    <t>Ch. 2011-84 was a targeted legislative override of two specific decisions, which is why the statute is worded as a 'does not cease to be exempt' rule. The official Florida House staff analysis for HB 469 states that in Robertson v. Deeb the Second DCA held §222.21(2)(a) does not exempt inherited IRAs from creditor judgments, reasoning "that the statute only protects the original IRA and when the IRA is transferred to the beneficiary, the account loses its tax status and thus is no longer exempt under the statutory scheme." In re Ard then applied Robertson in bankruptcy, "allowing a trustee to include the debtors inherited IRA in the bankruptcy estate." The analysis records that the bill carried "whereas" clauses expressing "the Legislature's intent that Inherited IRAs ... were intended to be exempt from the claims of creditors and that the decisions in Robertson and In re: Ard are contrary to the Legislature's intent." WHY THIS MATTERS FOR A READER TODAY: (1) it establishes that Florida's protection is deliberate legislative policy, not an accident of drafting — useful when weighing how durable it is; (2) it is the direct answer to anyone citing Robertson v. Deeb, which is still findable online and still reads as good law unless you know it was superseded; (3) the same staff analysis predicted the bankruptcy consequence that later became the practical rule, stating the protection "would most likely extend to protection in bankruptcy proceedings, as well."</t>
  </si>
  <si>
    <t>Fla. H.R. Comm. on Insurance &amp; Banking Subcomm., Staff Analysis, HB 469 (Mar. 9, 2011), citing Robertson v. Deeb, 16 So.3d 936 (Fla. 2d DCA 2009) and In re Ard, 435 B.R. 719 (Bankr. M.D. Fla. 2010)</t>
  </si>
  <si>
    <t>https://www.flsenate.gov/Session/Bill/2011/469/Analyses/h0469c.INBS.PDF</t>
  </si>
  <si>
    <t>In Robertson v. Deeb, the Florida 2nd District Court of Appeal held that s. 222.21(2)(a), F.S., does not exempt Inherited Individual Retirement Accounts (IRAs) from creditor judgments.1 The court reasoned that the statute only protects the original IRA and when the IRA is transferred to the beneficiary, the account loses its tax status and thus is no longer exempt under the statutory scheme. The decision was further applied in In Re: Ard by the Federal Bankruptcy Court for the Middle District of Florida allowing a trustee to include the debtors inherited IRA in the bankruptcy estate.</t>
  </si>
  <si>
    <t>clark-v-rameker-interaction</t>
  </si>
  <si>
    <t>Clark v. Rameker does NOT defeat Florida's protection — it construed the federal §522(b)(3)(C) exemption, not independent state exemptions elected under §522(b)(3)(A)</t>
  </si>
  <si>
    <t>This is the analytical joint that makes the Florida statute do real work in bankruptcy. Clark (2014, unanimous, Sotomayor J.) held: "Funds held in inherited IRAs are not 'retirement funds' within the meaning of §522(b)(3)(C)." That is a holding about ONE federal exemption — the BAPCPA 'retirement funds' provision — and the Court's own footnote 1 confirms it was construing that provision and its twin §522(d)(12), noting petitioners "elected to proceed under state law, so we refer to §522(b)(3)(C) throughout." Clark said nothing about whether a STATE may exempt inherited IRAs. And §522(b)(3)(A) independently lets a debtor claim "any property that is exempt under ... State or local law." So the Florida chain runs: debtor elects state exemptions → §522(b)(3)(A) imports Fla. Stat. §222.21 → §222.21(2)(c) exempts the inherited IRA. Clark is simply not in that chain. Practical upshot: a Florida-domiciled debtor gets inherited-IRA protection both OUTSIDE bankruptcy (state garnishment law) and INSIDE it (via §522(b)(3)(A)) — the two-track result the brief anticipated. Contrast the states with no such statute, where Clark is the end of the road for the federal exemption and there is nothing behind it. The Florida House staff analysis predicted exactly this in 2011: the protection "would most likely extend to protection in bankruptcy proceedings, as well." CAVEAT: this is a reading of the statutory architecture plus Clark's express scope, not a Florida-specific post-2014 published holding I was able to fetch and quote — hence high confidence on the legal structure, and see the separate §522(n) cell for the one residual dollar-cap ambiguity.</t>
  </si>
  <si>
    <t>Clark v. Rameker, 573 U.S. 122 (2014) (No. 13-299), Syllabus &amp; n.1; 11 U.S.C. §522(b)(3)(A)</t>
  </si>
  <si>
    <t>https://www.law.cornell.edu/supremecourt/text/13-299</t>
  </si>
  <si>
    <t>Held : Funds held in inherited IRAs are not "retirement funds" within the meaning of §522(b)(3)(C).</t>
  </si>
  <si>
    <t>bankruptcy-opt-out-state</t>
  </si>
  <si>
    <t>Yes — Florida is an OPT-OUT state (Fla. Stat. §222.20): no federal §522(d) list, EXCEPT §222.201 separately restores §522(d)(10)</t>
  </si>
  <si>
    <t>§222.20 opts Florida residents out of the federal exemption menu: they "shall not be entitled to the federal exemptions provided in s. 522(d)." A Florida debtor therefore uses state exemptions — homestead (Fla. Const. Art. X §4), §222.21 retirement accounts, and the rest of Ch. 222. §222.20 preserves them expressly: "Nothing herein shall affect the exemptions given to residents of this state by the State Constitution and the Florida Statutes." THE NON-OBVIOUS WRINKLE most summaries miss: §222.201 partially un-opts-out. "Notwithstanding s. 222.20," a Florida debtor may claim, in addition to state-law exemptions, "any property listed in subsection (d)(10) of s. 522" — which includes §522(d)(10)(E), payments under a stock-bonus/pension/profit-sharing/annuity or similar plan to the extent reasonably necessary for support. So Florida debtors get state exemptions PLUS the §522(d)(10) subset — but NOT §522(d)(12), the federal 'retirement funds' exemption, and not the rest of the §522(d) list (no federal wildcard, no federal homestead). Separately and importantly, §522(b)(3)(C) is not part of the §522(d) list and is available to state-exemption electors regardless of opt-out — so a Florida debtor has both §222.21 and §522(b)(3)(C) available for a non-inherited Roth, and can rely on whichever is broader. §222.201 applies to bankruptcies filed on or after October 1, 1987.</t>
  </si>
  <si>
    <t>Fla. Stat. §222.20 (opt-out); Fla. Stat. §222.201(1) (restoring 11 U.S.C. §522(d)(10))</t>
  </si>
  <si>
    <t>http://www.leg.state.fl.us/statutes/index.cfm?App_mode=Display_Statute&amp;URL=0200-0299/0222/Sections/0222.20.html</t>
  </si>
  <si>
    <t>In accordance with the provision of s. 522(b) of the Bankruptcy Code of 1978 (11 U.S.C. s. 522(b)), residents of this state shall not be entitled to the federal exemptions provided in s. 522(d) of the Bankruptcy Code of 1978 (11 U.S.C. s. 522(d)). Nothing herein shall affect the exemptions given to residents of this state by the State Constitution and the Florida Statutes.</t>
  </si>
  <si>
    <t>bankruptcy-domicile-730-day-trap</t>
  </si>
  <si>
    <t>730-day domicile rule (11 U.S.C. §522(b)(3)(A)): move to Florida for asset protection and you may be stuck with your OLD state's exemptions for two years</t>
  </si>
  <si>
    <t>THE SINGLE BIGGEST GOTCHA FOR SOMEONE WHO JUST MOVED TO FLORIDA. §522(b)(3)(A) does not apply the exemptions of the state where you file — it applies the exemptions of the state where your domicile has been located "for the 730 days immediately preceding the date of the filing of the petition." If your domicile was not in a single state for that full 730 days, the applicable law is that of the state where you were domiciled for the 180 days immediately preceding the 730-day period (or the longer part of that 180 days). CONCRETE CONSEQUENCE: a Californian who relocates to Florida and files bankruptcy 18 months later uses CALIFORNIA exemptions — meaning the means-tested CCP §704.115(e) treatment of a private Roth IRA and California's unsettled inherited-IRA position, not Florida's uncapped §222.21 and not §222.21(2)(c). Florida's statute is unavailable to that debtor. There is a safety valve, but it is narrow and only reaches the federal list: "If the effect of the domiciliary requirement under subparagraph (A) is to render the debtor ineligible for any exemption, the debtor may elect to exempt property that is specified under subsection (d)" — that rescues a debtor whose old state's exemptions are territorially limited, not one whose old state simply has stingier exemptions. PLANNING POINT: the 730-day clock runs on domicile, and it is measured backward from the petition date, so the protection Florida offers is a two-year-deferred benefit for new arrivals. Note this rule governs the whole state-exemption package (§222.21 AND homestead), and it is separate from — and stacks with — the 1,215-day homestead cap in §522(p).</t>
  </si>
  <si>
    <t>11 U.S.C. §522(b)(3)(A)</t>
  </si>
  <si>
    <t>https://uscode.house.gov/view.xhtml?req=granuleid:USC-prelim-title11-section522&amp;num=0&amp;edition=prelim</t>
  </si>
  <si>
    <t>subject to subsections (o) and (p), any property that is exempt under Federal law, other than subsection (d) of this section, or State or local law that is applicable on the date of the filing of the petition to the place in which the debtor's domicile has been located for the 730 days immediately preceding the date of the filing of the petition or if the debtor's domicile has not been located in a single State for such 730-day period, the place in which the debtor's domicile was located for 180 days immediately preceding the 730-day period or for a longer portion of such 180-day period than in any other place</t>
  </si>
  <si>
    <t>bankruptcy-ira-dollar-cap</t>
  </si>
  <si>
    <t>Federal §522(n) caps IRA exemptions at $1,711,975 (eff. 4/1/2025); Florida's §222.21 names no cap — whether §522(n) reaches the state exemption is NOT cleanly settled</t>
  </si>
  <si>
    <t>Outside bankruptcy Florida's protection is unambiguously uncapped — §222.21 contains no dollar figure. Inside bankruptcy the picture needs care, and I am flagging the ambiguity rather than papering over it. §522(n) caps IRA assets "exempted under this section" at $1,711,975 for an individual debtor, "except that such amount may be increased if the interests of justice so require." The textual problem: "this section" is all of §522, which on its face includes the §522(b)(3)(A) route through which Florida's exemption is claimed — so a literal reading could apply the cap even to a Florida debtor relying on §222.21. The contrary reading notes that §522(b)(4)'s implementing machinery is expressly framed "For purposes of paragraph (3)(C) and subsection (d)(12)," suggesting the retirement-specific provisions target the federal exemption. I searched for a published decision squarely resolving this and could not verify one, so: MEDIUM confidence, and the honest answer is that Florida's uncapped state exemption is certain outside bankruptcy and textually contestable as to the §522(n) cap inside it. TWO REASONS THIS RARELY BITES ANYWAY: (1) the cap expressly excludes "amounts attributable to rollover contributions under section 402(c), 402(e)(6), 403(a)(4), 403(a)(5), and 403(b)(8) ... and earnings thereon" — so a Roth funded largely by a 401(k)/403(b) rollover plus growth may sit far above $1.7M with little countable value; (2) a Roth built only from annual contributions ($7,500/$8,600 in 2026) reaches $1.7M rarely and late. The $1,711,975 figure took effect April 1, 2025 (up from $1,512,350) and next adjusts April 1, 2028.</t>
  </si>
  <si>
    <t>11 U.S.C. §522(n); adjustment notice 90 Fed. Reg. 8941 (Jan. 30, 2025), eff. Apr. 1, 2025, per Office of Law Revision Counsel amendment notes</t>
  </si>
  <si>
    <t>By notice dated Jan. 30, 2025, 90 F.R. 8941, effective Apr. 1, 2025, ... in subsec. (n), dollar amount "1,512,350" was adjusted to "1,711,975"; in subsec. (p), dollar amount "189,050" was adjusted to "214,000"; and, in subsec. (q), dollar amount "189,050" was adjusted to "214,000".</t>
  </si>
  <si>
    <t>creditor-protection-exceptions-statutory</t>
  </si>
  <si>
    <t>Only TWO express carve-outs in §222.21(2)(d): a QDRO alternate payee, and a surviving spouse's elective-share order under Ch. 732 Part II</t>
  </si>
  <si>
    <t>The exception list is remarkably short — this is a large part of why Florida is rated the strongest protection state. §222.21(2)(d) removes the exemption only as against (1) "the claims of an alternate payee under a qualified domestic relations order" and (2) "the claims of a surviving spouse pursuant to an order determining the amount of elective share and contribution as provided in part II of chapter 732." NOTE ON QDROs: a QDRO under IRC §414(p) reaches ERISA plans, not IRAs — IRAs divide under §408(d)(6) "transfer incident to divorce" — so in practice the QDRO carve-out bites on the 401(a)/403(b)/457(b) accounts also covered by §222.21, while the elective-share carve-out is the one that reaches a Roth IRA. A SMALL BUT REAL DETAIL: once an alternate payee receives their QDRO interest, it is exempt from that payee's own creditors — "other than the Department of Revenue." Florida DOR administers child-support enforcement, so that clause is the one place support enforcement is expressly written into §222.21. WHAT IS ABSENT AND WORTH SAYING PLAINLY: §222.21 contains NO express exception for child support or alimony against the account owner, no exception for tax claims, no exception for tort or intentional-misconduct judgments, and no exception for recent contributions. Those limits, where they exist at all, come from outside §222.21 — federal supremacy for IRS levy (IRC §6334(c)), and the fraudulent-transfer/fraudulent-conversion statutes (§726.105, §222.30) — each treated in its own cell.</t>
  </si>
  <si>
    <t>Fla. Stat. §222.21(2)(d) (2025)</t>
  </si>
  <si>
    <t>Any fund or account described in paragraph (a) is not exempt from the claims of an alternate payee under a qualified domestic relations order or from the claims of a surviving spouse pursuant to an order determining the amount of elective share and contribution as provided in part II of chapter 732. However, the interest of any alternate payee under a qualified domestic relations order is exempt from all claims of any creditor, other than the Department of Revenue, of the alternate payee.</t>
  </si>
  <si>
    <t>creditor-protection-contribution-lookback</t>
  </si>
  <si>
    <t>NONE — Florida imposes no contribution-timing lookback and no recent-contribution carve-out on §222.21</t>
  </si>
  <si>
    <t>Directly answering the brief's question: I read the full text of §222.21 and the retirement-account exemption in subsection (2) contains no time-based limitation of any kind — no 120-day rule, no one-year rule, no 'contributions made within N months are unprotected' clause, and no distinction between old and new contributions. (The section's only timing reference sits in subsection (1), an unrelated provision that protects money 'received by any debtor as pensioner of the United States within 3 months next preceding the issuing of an execution, attachment, or garnishment process' — a shield for federal pension payments, not a lookback on IRA funding.) This is a genuine affirmative negative, not an inability to find something. The functional substitute is intent-based, not calendar-based: Fla. Stat. §222.30 makes a "conversion" of a non-exempt asset into an exempt one a "fraudulent asset conversion" — but ONLY "if the debtor made the conversion with the intent to hinder, delay, or defraud the creditor." So funding or topping up a Roth IRA is not vulnerable merely because it happened recently; a creditor must prove wrongful intent. The limitation period is four years: "A cause of action with respect to a fraudulent asset conversion is extinguished unless an action is brought within 4 years after the fraudulent asset conversion was made." PRACTICAL READING: routine, ongoing Roth contributions made while solvent and without pending or threatened claims are protected immediately, with no seasoning period. A large lump conversion of exposed cash into a Roth executed after a lawsuit is filed or threatened is exactly the fact pattern §222.30 targets — and note §726.105(2)(d) lists "the debtor had been sued or threatened with suit" among the badges of fraudulent intent.</t>
  </si>
  <si>
    <t>Fla. Stat. §222.21 (no timing limitation); Fla. Stat. §222.30(2), (5) (fraudulent asset conversion; 4-year limitation)</t>
  </si>
  <si>
    <t>https://www.flsenate.gov/Laws/Statutes/2025/0222.21</t>
  </si>
  <si>
    <t>(1) Money received by any debtor as pensioner of the United States within 3 months next preceding the issuing of an execution, attachment, or garnishment process may not be applied to the payment of the debts of the pensioner when it is made to appear by the affidavit of the debtor or otherwise that the pension money is necessary for the maintenance of the debtor's support or a family supported wholly or in part by the pension money.</t>
  </si>
  <si>
    <t>creditor-protection-fraudulent-transfer</t>
  </si>
  <si>
    <t>Fraudulent transfers are reachable — Fla. Stat. §726.105 (UFTA) plus the Florida-specific §222.30 fraudulent-asset-conversion action</t>
  </si>
  <si>
    <t>Florida runs two overlapping tracks, and the second is unusual enough to be worth naming separately. TRACK 1 — Ch. 726 (Florida's Uniform Fraudulent Transfer Act). §726.105(1) reaches a transfer made "(a) With actual intent to hinder, delay, or defraud any creditor," or (b) constructively, without reasonably equivalent value where the debtor was left with unreasonably small assets or expected to incur unpayable debts. §726.105(2) supplies eleven badges of fraud, including whether "the debtor was insolvent or became insolvent shortly after the transfer," whether "the transfer or obligation was disclosed or concealed," and whether "[b]efore the transfer was made or obligation was incurred, the debtor had been sued or threatened with suit." TRACK 2 — §222.30, which has no analogue in most states: it targets the specific act of turning a reachable asset into an exempt one while keeping it, defining "conversion" as "every mode, direct or indirect, absolute or conditional, of changing or disposing of an asset, such that the products or proceeds of the asset become immune or exempt by law from claims of creditors of the debtor and the products or proceeds of the asset remain property of the debtor." Remedies include avoidance "to the extent necessary to satisfy the creditor's claim," attachment, injunction, and levy on the converted asset or its proceeds. WHY IT MATTERS HERE: §222.30 is the provision a creditor invokes against a Roth IRA (or a homestead) funded with money moved specifically to escape that creditor — it is the outer boundary of Florida's otherwise absolute exemptions, and unlike §726.105(1)(b) it requires actual wrongful intent.</t>
  </si>
  <si>
    <t>Fla. Stat. §726.105(1)–(2) (UFTA); Fla. Stat. §222.30(1)–(4), (6)</t>
  </si>
  <si>
    <t>http://www.leg.state.fl.us/statutes/index.cfm?App_mode=Display_Statute&amp;URL=0700-0799/0726/Sections/0726.105.html</t>
  </si>
  <si>
    <t>A transfer made or obligation incurred by a debtor is fraudulent as to a creditor, whether the creditor's claim arose before or after the transfer was made or the obligation was incurred, if the debtor made the transfer or incurred the obligation: (a) With actual intent to hinder, delay, or defraud any creditor of the debtor</t>
  </si>
  <si>
    <t>creditor-protection-federal-tax-levy</t>
  </si>
  <si>
    <t>An IRS levy overrides Florida's exemption entirely — IRC §6334(c) preempts all state exemption law</t>
  </si>
  <si>
    <t>No state exemption, however absolute, stops the IRS. IRC §6334(a) lists the only property exempt from federal levy (wearing apparel, schoolbooks, certain fuel/provisions/tools of trade, undelivered mail, certain service-connected disability payments, a limited wage amount, and so on). Retirement accounts are NOT on that list. §6334(c) then closes the door on state law in the broadest possible terms: "Notwithstanding any other law of the United States ... no property or rights to property shall be exempt from levy other than the property specifically made exempt by subsection (a)." A Roth IRA — traditional, Roth, or inherited — is therefore leviable for federal tax debt in Florida exactly as it would be in a state with no exemption statute at all. Fla. Stat. §222.21 does not and cannot change this; a state statute cannot create an exemption from federal levy. WORTH NOTING FOR ACCURACY: this is a limit imposed by federal supremacy, not a carve-out Florida wrote — §222.21(2)(d) says nothing about tax claims. The practical distinction that matters to readers: private judgment creditors are stopped cold by §222.21; the IRS is not. As a matter of administrative practice the IRS applies internal restraints before levying retirement accounts, but that is discretion, not exemption, and should not be described as protection.</t>
  </si>
  <si>
    <t>IRC §6334(c); cf. §6334(a) (exclusive list of property exempt from levy)</t>
  </si>
  <si>
    <t>https://uscode.house.gov/view.xhtml?req=granuleid:USC-prelim-title26-section6334&amp;num=0&amp;edition=prelim</t>
  </si>
  <si>
    <t>Notwithstanding any other law of the United States (including section 207 of the Social Security Act), no property or rights to property shall be exempt from levy other than the property specifically made exempt by subsection (a).</t>
  </si>
  <si>
    <t>homestead-exemption</t>
  </si>
  <si>
    <t>Unlimited in VALUE — 160 acres outside a municipality, one-half acre within (Fla. Const. Art. X §4(a)(1)); acreage is the only cap</t>
  </si>
  <si>
    <t>Roth-plus-homestead is the real Florida asset-protection picture, so this belongs on the page. Art. X §4(a) exempts qualifying property "from forced sale under process of any court," and bars any "judgment, decree or execution" from being a lien on it. The limit is measured in ACRES, never dollars: 160 contiguous acres if outside a municipality (and that acreage "shall not be reduced without the owner's consent by reason of subsequent inclusion in a municipality"), or one-half contiguous acre if inside one, where the exemption is "limited to the residence of the owner or the owner's family." Three constitutional exceptions are written into the text: taxes and assessments on the property; "obligations contracted for the purchase, improvement or repair thereof" (i.e. the mortgage and home-improvement debt); and obligations for "house, field or other labor performed on the realty" (mechanics'/construction liens). Everything else — credit cards, tort judgments, business guarantees, medical debt — cannot force a sale. TWO DEATH-RELATED FEATURES that matter for estate planning around a large Roth: Art. X §4(b) provides the exemption "shall inure to the surviving spouse or heirs of the owner," so protection survives the owner; and §4(c) restricts devise — "The homestead shall not be subject to devise if the owner is survived by spouse or minor child, except the homestead may be devised to the owner's spouse if there be no minor child." That devise restriction is a genuine trap: a will leaving the home to someone else while a minor child survives is ineffective as to the homestead. Note also that protected homestead is included in the elective estate under Fla. Stat. §732.2035(2).</t>
  </si>
  <si>
    <t>Fla. Const. Art. X §4(a)–(c)</t>
  </si>
  <si>
    <t>http://www.leg.state.fl.us/Statutes/index.cfm?Mode=Constitution&amp;Submenu=3&amp;Tab=statutes</t>
  </si>
  <si>
    <t>There shall be exempt from forced sale under process of any court, and no judgment, decree or execution shall be a lien thereon, except for the payment of taxes and assessments thereon, obligations contracted for the purchase, improvement or repair thereof, or obligations contracted for house, field or other labor performed on the realty, the following property owned by a natural person: (1) a homestead, if located outside a municipality, to the extent of one hundred sixty acres of contiguous land and improvements thereon, which shall not be reduced without the owner's consent by reason of subsequent inclusion in a municipality; or if located within a municipality, to the extent of one-half acre of contiguous land, upon which the exemption shall be limited to the residence of the owner or the owner's family</t>
  </si>
  <si>
    <t>homestead-bankruptcy-cap</t>
  </si>
  <si>
    <t>$214,000 federal cap (eff. 4/1/2025) on homestead equity acquired within 1,215 days before filing — 11 U.S.C. §522(p)</t>
  </si>
  <si>
    <t>Florida's unlimited homestead is unlimited in state court; in bankruptcy Congress capped the recently-acquired portion, and this is the second half of the new-arrival trap. §522(p)(1) provides that "as a result of electing under subsection (b)(3)(A) to exempt property under State or local law, a debtor may not exempt any amount of interest that was acquired by the debtor during the 1215-day period preceding the date of the filing of the petition" exceeding the cap, in a residence, a residential cooperative, a burial plot, or property claimed as homestead. The figure is $214,000 for cases filed on or after April 1, 2025 (up from $189,050; the Code text still reads "$125,000" with the adjustment carried in the Judicial Conference notices). 1,215 days is about 3 years 4 months. TWO IMPORTANT QUALIFIERS IN THE TEXT ITSELF: (a) §522(p)(2)(A) — the cap "shall not apply to an exemption claimed under subsection (b)(3)(A) by a family farmer for the principal residence of such farmer"; (b) §522(p)(2)(B) — rollover equity is protected: the capped interest "does not include any interest transferred from a debtor's previous principal residence (which was acquired prior to the beginning of such 1215-day period) into the debtor's current principal residence, if the debtor's previous and current residences are located in the same State." Note the sting in that last clause — INTRAstate moves preserve equity; moving to Florida FROM another state does not. So the classic 'sell the out-of-state house, buy a Florida mansion for cash, file bankruptcy' plan is capped at $214,000. §522(q)(1) applies the same $214,000 ceiling where the debtor has certain felony convictions or securities-law/fiduciary-fraud debts, regardless of the 1,215 days.</t>
  </si>
  <si>
    <t>11 U.S.C. §522(p)(1)–(2), §522(q)(1); $214,000 per adjustment notice 90 Fed. Reg. 8941, eff. Apr. 1, 2025</t>
  </si>
  <si>
    <t>(p)(1) Except as provided in paragraph (2) of this subsection and sections 544 and 548, as a result of electing under subsection (b)(3)(A) to exempt property under State or local law, a debtor may not exempt any amount of interest that was acquired by the debtor during the 1215-day period preceding the date of the filing of the petition that exceeds in the aggregate $125,000 in value in- (A) real or personal property that the debtor or a dependent of the debtor uses as a residence;</t>
  </si>
  <si>
    <t>state-estate-tax</t>
  </si>
  <si>
    <t>NONE — Florida has no estate tax for deaths after December 31, 2004; no exclusion amount, no rate schedule, no cliff</t>
  </si>
  <si>
    <t>Confirmed directly from the Florida Department of Revenue's own estate-tax page: "A federal change eliminated Florida's estate tax on people who died after December 31, 2004." There is therefore no 2026 exclusion amount to report, no rate schedule and no top rate, and NO CLIFF MECHANIC of any kind — the cliff question that matters in states like New York (where exceeding the exclusion by more than 5% forfeits the whole exclusion) simply has no Florida analogue, because there is no threshold to cross. Even the compliance residue is gone: "Beginning on July 1, 2023, personal representatives of estates do not have to file an Affidavit of No Florida Estate Tax Due (Form DR-312) or an Affidavit of No Florida Estate Tax Due When Federal Return is Required (Form DR-313)." So for deaths in 2026 there is no Florida estate-tax return, no affidavit, and no filing obligation. Chapter 198, Florida Statutes remains on the books (DOR still cites it as the reference) but produces zero tax — see the separate cell on the constitutional pickup-tax mechanism for why. PLAIN READING FOR A ROTH OWNER: a Florida decedent's Roth IRA of any size attracts no Florida death tax. The only transfer tax in play is federal.</t>
  </si>
  <si>
    <t>Fla. Dept. of Revenue, Florida Estate Tax (citing Ch. 198, Fla. Stat.); TIP #23C03-01</t>
  </si>
  <si>
    <t>A federal change eliminated Florida's estate tax on people who died after December 31, 2004. Beginning on July 1, 2023, personal representatives of estates do not have to file an Affidavit of No Florida Estate Tax Due (Form DR-312) or an Affidavit of No Florida Estate Tax Due When Federal Return is Required (Form DR-313).</t>
  </si>
  <si>
    <t>state-estate-tax-constitutional-cap</t>
  </si>
  <si>
    <t>Structurally impossible to revive by statute alone — Fla. Const. Art. VII §5(a) caps any Florida death tax at the federal credit, which is $0</t>
  </si>
  <si>
    <t>This is why Florida's zero is more durable than a mere repeal, and it is worth stating precisely. Art. VII §5(a) forbids the state from levying any "tax upon estates or inheritances" "in excess of the aggregate of amounts which may be allowed to be credited upon or deducted from any similar tax levied by the United States or any state." Fla. Stat. §198.02 implements exactly that ceiling, imposing a tax "equal to the amount by which the credit allowable under the applicable federal revenue act for estate, inheritance, legacy, and succession taxes actually paid to the several states exceeds" what was paid to other states. THE MECHANISM: this is a pure sponge or pickup tax — it collects only what the federal government would have credited anyway, so it historically cost estates nothing extra. When EGTRRA phased out the federal state-death-tax credit under IRC §2011 and replaced it with a DEDUCTION under §2058, the credit that Florida's tax is pegged to became $0, and the Florida tax collapsed to $0 with it. The current Form 706 instructions confirm the post-2004 regime is a deduction, not a credit: "You may take a deduction on line 3b for estate, inheritance, legacy, or succession taxes paid on any property included in the gross estate as the result of the decedent's death to any state or the District of Columbia." CONSEQUENCE WORTH SPELLING OUT: because the ceiling sits in the CONSTITUTION, the Legislature cannot enact a Florida estate tax by ordinary statute — it would require a constitutional amendment. That is a meaningfully stronger guarantee than the statutory repeals other no-tax states rely on.</t>
  </si>
  <si>
    <t>Fla. Const. Art. VII §5(a); Fla. Stat. §198.02; cf. IRC §2058 (state death tax deduction, replacing the §2011 credit)</t>
  </si>
  <si>
    <t>No tax upon estates or inheritances or upon the income of natural persons who are residents or citizens of the state shall be levied by the state, or under its authority, in excess of the aggregate of amounts which may be allowed to be credited upon or deducted from any similar tax levied by the United States or any state.</t>
  </si>
  <si>
    <t>state-estate-tax-portability</t>
  </si>
  <si>
    <t>No state portability question arises — Florida has no estate tax; federal DSUE portability applies normally and is unaffected</t>
  </si>
  <si>
    <t>Portability is only meaningful where a state levies its own estate tax with its own exclusion. Because Florida levies none (Art. VII §5(a); DOR confirmation), there is no Florida exclusion to port, no state-level DSUE election, and no state-level trap. This is a real planning advantage relative to decoupled states: in a state with its own tax and NO portability, a married couple must use credit-shelter/bypass trust structuring to avoid wasting the first spouse's state exclusion. Florida couples face no such pressure from state law and can plan around the federal rules alone. FEDERAL PORTABILITY IS UNTOUCHED: a surviving spouse may still use the deceased spousal unused exclusion amount, which per the Form 706 instructions is available "[i]f the decedent had a spouse who died after 2010, whose estate did not use all of its applicable exclusion against gift or estate tax liability." The practical point for large Roth balances: a married Florida couple can shelter up to two federal basic exclusion amounts — $15,000,000 each for 2026, or $30,000,000 combined — but the DSUE is not automatic. It requires a timely-filed Form 706 for the first spouse to die, even when no tax is owed and no return would otherwise be required. Missing that filing is the actual portability risk in Florida, and it is a federal one, not a state one.</t>
  </si>
  <si>
    <t>IRC §2010(c)(4)–(5) (DSUE / portability); Instructions for Form 706, Line 9b; Fla. Const. Art. VII §5(a) (no Florida estate tax)</t>
  </si>
  <si>
    <t>https://www.irs.gov/instructions/i706</t>
  </si>
  <si>
    <t>If the decedent had a spouse who died after 2010, whose estate did not use all of its applicable exclusion against gift or estate tax liability, a DSUE amount may be available for use by the decedent's estate.</t>
  </si>
  <si>
    <t>roth-includible-federal-gross-estate</t>
  </si>
  <si>
    <t>YES — a Roth IRA is includible in the FEDERAL gross estate at full value, despite being income-tax-free to heirs</t>
  </si>
  <si>
    <t>The most common misconception about Roth IRAs and death taxes: income-tax-free does NOT mean estate-tax-free. The IRS instructions for Form 706 Schedule I (Annuities) state the point directly — the Schedule I rules "apply to all types of annuities, including pension plans, individual retirement arrangements (IRAs), purchased commercial annuities, and private annuities," and the executor must "include in the gross estate all or part of the value of any annuity" that is "receivable by a beneficiary following the death of the decedent and by reason of surviving the decedent." A Roth IRA is an IRA; nothing in the estate-tax provisions distinguishes §408A from §408. Statutory basis: IRC §2033 ("The value of the gross estate shall include the value of all property to the extent of the interest therein of the decedent at the time of his death") and IRC §2039(a) (gross estate includes "the value of an annuity or other payment receivable by any beneficiary by reason of surviving the decedent"). WHAT THIS MEANS IN FLORIDA SPECIFICALLY: the Roth escapes Florida death tax entirely (there is none) and escapes income tax on qualified distributions to the beneficiary, but its full account value still counts against the federal $15,000,000 basic exclusion for 2026. A NUANCE WORTH KNOWING: because the Roth's income tax was prepaid by the owner, there is no offsetting IRC §691(c) deduction to claim as there would be with a traditional IRA — the Roth's estate-tax inclusion is 'clean' but also unmitigated. Note separately that a Roth IRA, like any inherited IRA, is income in respect of a decedent and receives NO §1014 stepped-up basis.</t>
  </si>
  <si>
    <t>Instructions for Form 706, Schedule I—Annuities; IRC §2033; IRC §2039(a)</t>
  </si>
  <si>
    <t>These rules apply to all types of annuities, including pension plans, individual retirement arrangements (IRAs), purchased commercial annuities, and private annuities. In general, you must include in the gross estate all or part of the value of any annuity that meets the following requirements. It is receivable by a beneficiary following the death of the decedent and by reason of surviving the decedent.</t>
  </si>
  <si>
    <t>federal-estate-exclusion-2026</t>
  </si>
  <si>
    <t>$15,000,000 federal basic exclusion for 2026 (OBBBA §70106 amending IRC §2010(c)(3)); GST exemption also $15,000,000</t>
  </si>
  <si>
    <t>The only transfer-tax threshold a Florida Roth owner needs to track, since Florida contributes none of its own. Rev. Proc. 2025-32 §2.14 states that "Section 70106 of the OBBBA amends § 2010(c)(3) by increasing the basic exclusion amount to $15,000,000 for calendar year 2026," that the amount feeds the applicable exclusion under §2010(c)(2), the estate-tax applicable credit under §2010(c)(1) and the gift-tax credit under §2505(a)(1), and that "[f]or calendar year 2026, the generation-skipping transfer exemption amount under § 2631(c) is equal to $15,000,000." Inflation indexing resumes for calendar year 2027 and later. DATING CAUTION FOR ANYONE VERIFYING THIS: the currently posted Instructions for Form 706 still say "In 2025, the basic exclusion amount, as adjusted for inflation under section 2010(c)(3), is $13,990,000" — that is the 2025 figure and the 2026 revision of the instructions was not yet published as of 2026-07-24. Do not read the Form 706 instructions as contradicting the $15,000,000; cite Rev. Proc. 2025-32 for 2026. The OBBBA change is also structural, not merely inflationary: it replaced the scheduled post-2025 sunset back toward roughly $7,000,000 with a permanent $15,000,000 base. PRACTICAL SCALE: a married Florida couple can shelter $30,000,000 combined with a timely DSUE election, so federal estate tax is a live concern only for very large Roth-plus-other-asset estates. The top federal rate above the exclusion remains 40%.</t>
  </si>
  <si>
    <t>Rev. Proc. 2025-32, §2.14; IRC §2010(c)(3) as amended by OBBBA (P.L. 119-21) §70106; IRC §2631(c)</t>
  </si>
  <si>
    <t>https://www.irs.gov/pub/irs-drop/rp-25-32.pdf</t>
  </si>
  <si>
    <t>Section 70106 of the OBBBA amends § 2010(c)(3) by increasing the basic exclusion amount to $15,000,000 for calendar year 2026. The basic exclusion amount is a component of the applicable exclusion amount described in § 2010(c)(2) and is used in determining the applicable credit amount against estate tax described in § 2010(c)(1) and the applicable credit amount against gift tax described in § 2505(a)(1). For calendar year 2026, the generation-skipping transfer exemption amount under § 2631(c) is equal to $15,000,000.</t>
  </si>
  <si>
    <t>state-inheritance-tax</t>
  </si>
  <si>
    <t>NONE — Florida imposes no inheritance tax; no beneficiary class pays state death tax on an inherited Roth</t>
  </si>
  <si>
    <t>Florida has no inheritance tax, so there are no beneficiary-class distinctions to report — no Class A/B/C schedule, no sibling-versus-child rate differential, no reduced exemption for non-relatives, and no separate treatment of IRAs or Roth IRAs. The prohibition is constitutional, not merely statutory: Fla. Const. Art. VII §5(a) bars any state "tax upon estates or inheritances" above the federal-credit ceiling, and that ceiling is $0. Note the constitutional text covers BOTH estate and inheritance taxes in a single clause — Florida foreclosed the inheritance-tax route at the same time and by the same words as the estate-tax route, which is why Florida cannot do what New Jersey and Maryland do (no estate tax or a small one, plus a separate inheritance tax on non-lineal beneficiaries). Corroborating negative evidence from the administering agency: the Florida Department of Revenue's complete list of taxes and fees it administers runs "Communications Services, Corporate Income, Discretionary Sales Surtax, Documentary Stamp, Estate, Fuel, Governmental Leasehold, Gross Receipts Tax on Dry-Cleaning Facilities, Gross Receipts Tax on Utility Services, Insurance Premium, Lead-Acid Battery Fee, Motor Vehicle Warranty Fee, New Tire Fee, Nonrecurring Intangible, Prepaid Wireless Fee, Reemployment, Refunds, Rental Car Surcharge, Sales and Use, Secondhand Dealers and Secondary Metals Recyclers, Severance" — there is no inheritance tax entry, and the "Estate" entry resolves to the page confirming zero tax after 2004. PRACTICAL: a Florida decedent's Roth passes to a spouse, child, sibling, friend, or trust with no Florida death tax in any case.</t>
  </si>
  <si>
    <t>Fla. Const. Art. VII §5(a); corroborated by Fla. Dept. of Revenue, Taxes and Fees or Refunds (no inheritance tax administered)</t>
  </si>
  <si>
    <t>state-gift-tax</t>
  </si>
  <si>
    <t>NONE — no Florida gift tax and no state gift addback; only the federal $19,000-per-donee annual exclusion applies for 2026</t>
  </si>
  <si>
    <t>Keep the cell as written with three edits. (a) Correct the citation everywhere it appears: the 2026 annual exclusion is Rev. Proc. 2025-32 §4.42(1) (Section 4, '2026 ADJUSTED ITEMS'), not §2.42(1). (b) Strengthen the evidence sentence to name both official negatives: the absence of any gift tax from the Florida Department of Revenue's complete list of taxes and fees it administers (where the only death-or-transfer entries are "Documentary Stamp," "Estate," and "Nonrecurring Intangible") AND the absence of any gift-tax chapter from the Legislature's own Title XIV (Taxation and Finance) chapter index, which runs Chapters 192-220 and titles Chapter 198 "ESTATE TAXES" (containing only the pickup tax in §198.02). Two independent exhaustive official lists support the negative, which justifies high confidence. (c) Add the guardrail: unlike Florida's estate and inheritance taxes, which Fla. Const. Art. VII §5(a) caps at the (now zero) federal credit, there is no constitutional bar to a Florida gift tax — Art. VII §5(a) reaches only taxes "upon estates or inheritances or upon the income of natural persons" and says nothing about gifts. Florida has no gift tax because it has never enacted one, not because it is forbidden to. Do not describe it as constitutionally prohibited.</t>
  </si>
  <si>
    <t>No Florida gift tax statute (cf. Ch. 198, Fla. Stat., estate tax only); Fla. Dept. of Revenue, Taxes and Fees or Refunds; federal figure per Rev. Proc. 2025-32 §2.42(1) (IRC §2503(b))</t>
  </si>
  <si>
    <t>(2) For calendar year 2026, the first $194,000 (instead of the amount provided in paragraph (1) of this section 4.42) of gifts to a spouse who is not a citizen of the United States (other than gifts of future interests in property) are not included in the total amount of taxable gifts under §§ 2503 and 2523(i)(2) made during that year.</t>
  </si>
  <si>
    <t>community-property-status</t>
  </si>
  <si>
    <t>Florida is NOT a community-property state — but §§732.216–732.228 preserve community-property character for assets brought from California or another CP state</t>
  </si>
  <si>
    <t>Florida is a separate-property (common-law) state, so there is no Florida analogue to California Family Code §760 and no Florida rule making a Roth IRA funded with marital earnings presumptively half the spouse's property. A Florida Roth IRA is the owner's, and the owner names beneficiaries without a state-law spousal-consent requirement for IRAs. THE TRAP FOR MOVERS — and this is the reason the cell exists, given how many CP-state residents relocate to Florida: Florida enacted the Uniform Disposition of Community Property Rights at Death Act. Under §732.217 it applies at death to personal property "wherever located," which "[w]as acquired as, or became and remained, community property under the laws of another jurisdiction," was acquired with community-property rents/income/proceeds, or "[i]s traceable to that community property." So a Roth IRA funded with California community-property earnings does not shed its community character on moving to Florida — one-half remains the surviving spouse's, and the character follows the money through rollovers and reinvestment via the tracing rule. Two corollaries: (a) §732.2045(1)(f) excludes "[t]he decedent's one-half of the property to which ss. 732.216 - 732.228 ... apply" from the elective estate, so CP assets are handled through the CP act rather than the elective share; (b) tenancy-by-the-entirety property is expressly carved out of §732.217. NOTE: §732.217 was amended by Ch. 2024-238, so this is recently-revised law — cite the current text. Practical advice a page can safely give: someone moving to Florida from a CP state should get the character of a large Roth traced and documented before relying on Florida separate-property assumptions.</t>
  </si>
  <si>
    <t>Fla. Stat. §732.217 (Uniform Disposition of Community Property Rights at Death Act), as amended by Ch. 2024-238; Fla. Stat. §732.2045(1)(f)</t>
  </si>
  <si>
    <t>http://www.leg.state.fl.us/statutes/index.cfm?App_mode=Display_Statute&amp;URL=0700-0799/0732/Sections/0732.217.html</t>
  </si>
  <si>
    <t>Sections 732.216 - 732.228 apply to the disposition at death of the following property acquired by a married person: (1) Personal property, except personal property held as tenants by the entirety, wherever located, which: (a) Was acquired as, or became and remained, community property under the laws of another jurisdiction; (b) Was acquired with the rents, issues, or income of, or the proceeds from, or in exchange for, community property; or (c) Is traceable to that community property.</t>
  </si>
  <si>
    <t>spousal-elective-share-includes-roth</t>
  </si>
  <si>
    <t>30% elective share — and Roth/IRA death benefits ARE in the elective estate (§732.2035(8)); the §222.21 exemption expressly yields to it</t>
  </si>
  <si>
    <t>THIS IS FLORIDA'S FUNCTIONAL ANALOGUE TO THE CALIFORNIA COMMUNITY-PROPERTY BENEFICIARY TRAP, and it is easy to miss because Florida is a separate-property state. Fla. Stat. §732.201 gives the surviving spouse of a decedent domiciled in Florida a right to an elective share, and §732.2065 fixes it: "The elective share is an amount equal to 30 percent of the elective estate." Retirement accounts are squarely inside that base. §732.2035(8) includes "[t]he value of amounts payable to or for the benefit of any person by reason of surviving the decedent under any public or private pension, retirement, or deferred compensation plan, or any similar arrangement," excepting only Railroad Retirement and Social Security. A Roth IRA is such an arrangement. I checked the exclusions in §732.2045 specifically for a retirement carve-out and there is none — the exclusions cover pre-marriage irrevocable transfers, transfers for adequate consideration, life-insurance proceeds above cash surrender value, community property under §§732.216–.228, special-needs trusts, general-power property, and waived homestead, but NOT retirement accounts. THE TWO PROVISIONS INTERLOCK DELIBERATELY: §222.21(2)(d) strips the creditor exemption as against "the claims of a surviving spouse pursuant to an order determining the amount of elective share and contribution as provided in part II of chapter 732." So Florida's otherwise-absolute Roth protection is expressly subordinated to the spouse's 30%. CONSEQUENCE: naming a child or a trust as sole Roth beneficiary does NOT disinherit a Florida spouse — the account value is pulled into the 30% computation and the account itself can be reached to satisfy it. THE FIX: §732.2045(1)(c) excludes "[a]ny transfer of property by the decedent made with the written consent of the decedent's spouse," and elective-share rights can be waived under §732.702. Written spousal consent to the beneficiary designation, or a valid waiver, is the planning answer.</t>
  </si>
  <si>
    <t>Fla. Stat. §732.2035(8); §732.2065 (30%); §732.201; §732.2045(1)(c) (spousal-consent exclusion); §222.21(2)(d) (exemption yields to elective share)</t>
  </si>
  <si>
    <t>http://www.leg.state.fl.us/statutes/index.cfm?App_mode=Display_Statute&amp;URL=0700-0799/0732/Sections/0732.2035.html</t>
  </si>
  <si>
    <t>The value of amounts payable to or for the benefit of any person by reason of surviving the decedent under any public or private pension, retirement, or deferred compensation plan, or any similar arrangement, other than benefits payable under the federal Railroad Retirement Act or the federal Social Security System.</t>
  </si>
  <si>
    <t>residency-moving</t>
  </si>
  <si>
    <t>florida-no-income-tax</t>
  </si>
  <si>
    <t>Florida levies no personal income tax — the state constitution forbids it, so a Roth conversion by a Florida resident carries $0 state tax</t>
  </si>
  <si>
    <t>Fla. Const. Art. VII, §5(a) caps any tax on the income of natural persons at the amount creditable against a similar federal or state tax. Because no federal credit for state income tax exists, the cap is zero and the provision operates as a flat prohibition. Practical consequence for this domain: there is no Florida conversion tax, no Florida basis tracking, no Florida part-year allocation form, and no Florida residency waiting period on the tax side. Every remaining question in this domain is therefore about the state you LEFT, not about Florida.</t>
  </si>
  <si>
    <t>Fla. Const. Art. VII, §5(a)</t>
  </si>
  <si>
    <t>NATURAL PERSONS. No tax upon estates or inheritances or upon the income of natural persons who are residents or citizens of the state shall be levied by the state, or under its authority, in excess of the aggregate of amounts which may be allowed to be credited upon or deducted from any similar tax levied by the United States or any state.</t>
  </si>
  <si>
    <t>federal-4usc114-nonresident-bar</t>
  </si>
  <si>
    <t>Yes — 4 U.S.C. §114(a) flatly bars any state from taxing the retirement income of a person who is not its resident or domiciliary</t>
  </si>
  <si>
    <t>Same as filed, with two sourcing fixes: (1) the definition reaching New York City and Yonkers is §114(b)(3), NOT "§114(c)" — there is no subsection (c); the section runs (a), (b), (e). Replace "§114(c) defines 'State' to include political subdivisions" with "§114(b)(3) defines 'State' to include 'any political subdivision of a State'". (2) Drop "Text verified current as of the OLRC's stated currency date of July 23, 2026" — the OLRC prelim page states no such date; its banner reads "Current 2024 Main Ed. (1/6/2025)" and its embedded currency marker is currentthrough:20250129_119-1. Replace with: enacted P.L. 104-95 §1(a) (Jan. 10, 1996, 109 Stat. 979), last amended P.L. 109-264 (Aug. 3, 2006, 120 Stat. 667); no later amendment appears in the OLRC amendment notes.</t>
  </si>
  <si>
    <t>4 U.S.C. §114(a) (P.L. 104-95, 109 Stat. 979)</t>
  </si>
  <si>
    <t>(3) The term "State" includes any political subdivision of a State, the District of Columbia, and the possessions of the United States.</t>
  </si>
  <si>
    <t>federal-4usc114-ira-categories</t>
  </si>
  <si>
    <t>IRAs are expressly inside §114 — §114(b)(1)(E) covers 'an individual retirement plan described in section 7701(a)(37)', and a Roth IRA is exactly that</t>
  </si>
  <si>
    <t>§114(b)(1) enumerates nine categories of 'retirement income': (A) §401(a) qualified trusts, (B) §408(k) SEPs, (C) §403(a) annuity plans, (D) §403(b) annuity contracts, (E) individual retirement plans under §7701(a)(37), (F) §457 eligible deferred comp, (G) §414(d) governmental plans, (H) §501(c)(18) trusts, and (I) certain §3121(v)(2)(C) arrangements and retired-partner arrangements (this last one alone carries the substantially-equal-periodic-payment / 10-year condition — subparagraphs (A) through (H) do not). The chain to Roth IRAs is airtight: IRC §7701(a)(37) defines 'individual retirement plan' as an account under §408(a) or an annuity under §408(b); IRC §408A(b) defines a Roth IRA as 'an individual retirement plan (as defined in section 7701(a)(37))' so designated at establishment; and IRC §408A(a) provides that 'a Roth IRA shall be treated for purposes of this title in the same manner as an individual retirement plan.' Both legs of a conversion therefore sit in category (E): the taxable distribution leaves a §408(a) traditional IRA and lands in a §408A Roth IRA.</t>
  </si>
  <si>
    <t>4 U.S.C. §114(b)(1)(E); IRC §7701(a)(37); IRC §408A(a), (b)</t>
  </si>
  <si>
    <t>(E) an individual retirement plan described in section 7701(a)(37) of such Code;</t>
  </si>
  <si>
    <t>federal-4usc114-covers-conversions</t>
  </si>
  <si>
    <t>Yes — New York's tax department states on the record that BOTH Roth distribution income and Roth CONVERSION income are excluded from nonresident source income by reason of 4 U.S.C. §114</t>
  </si>
  <si>
    <t>This is the state guidance that closes the loop, and it is unusually explicit: the New York State Department of Taxation and Finance names §114 by citation and applies it to conversion income by name, not just to ordinary distributions. Once a former New Yorker is genuinely a Florida resident, a $100,000 Roth conversion produces zero New York State, New York City, and Yonkers tax. Staleness note: TSB-M-98(7)I is dated December 24, 1998 and is the only NY memo squarely on Roth conversions plus residency change. It remains published on tax.ny.gov and its allocation rules are intact, but its extensive four-year-spread discussion describes a one-time transitional election available only for pre-1999 conversions and is obsolete — do not reproduce those examples as current law.</t>
  </si>
  <si>
    <t>NY TSB-M-98(7)I (Dec. 24, 1998), 'New York Tax Treatment of Roth IRAs', at 1-2; 4 U.S.C. §114</t>
  </si>
  <si>
    <t>https://www.tax.ny.gov/pdf/memos/income/m98_7i.pdf</t>
  </si>
  <si>
    <t>New York source income does not include Roth IRA amounts.  Such amounts, both distribution income and conversion income, are excluded by reason of section 114 of Title 4 of the U.S. Code (relating to limitation on state income taxation of pension income.)</t>
  </si>
  <si>
    <t>florida-declaration-of-domicile-mechanics</t>
  </si>
  <si>
    <t>Fla. Stat. §222.17 — a sworn statement filed with the clerk of the circuit court in your county declaring the Florida abode you 'recognize and intend to maintain' as your permanent home</t>
  </si>
  <si>
    <t>Filing mechanics, all statutory: the statement must be signed under oath before an official authorized to take affidavits (§222.17(5)); it is filed with the clerk of the circuit court for the county of residence, who must record it; the clerk collects a service charge set by Fla. Stat. §28.24; and the Department of Legal Affairs prescribes the form and furnishes it to the clerks (§222.17(6)). Required contents (§222.17(3)): a declaration that the filer is a bona fide Florida resident, the Florida place of residence, THE CITY, COUNTY AND STATE WHERE THE FILER FORMERLY RESIDED, and any other places of abode maintained elsewhere. Two variants matter for this audience: §222.17(2) is the snowbird version for someone who keeps an out-of-state home, requiring a sworn statement that the Florida abode 'constitutes his or her predominant and principal home'; and §222.17(4) is the reverse declaration, used by someone with a Florida place of abode who wants to affirm that domicile remains in ANOTHER state.</t>
  </si>
  <si>
    <t>Fla. Stat. §222.17(1) (2025); mechanics at §222.17(2)-(6)</t>
  </si>
  <si>
    <t>Any person who shall have established a domicile in this state may manifest and evidence the same by filing in the office of the clerk of the circuit court for the county in which the said person shall reside, a sworn statement showing that he or she resides in and maintains a place of abode in that county which he or she recognizes and intends to maintain as his or her permanent home.</t>
  </si>
  <si>
    <t>florida-declaration-establishes-what</t>
  </si>
  <si>
    <t>It EVIDENCES a domicile you already established — it does not create one, is not exclusive, and is not a shield against another state's residency audit</t>
  </si>
  <si>
    <t>Read the operative verb: §222.17(1) applies to a person 'who shall have established a domicile in this state' and lets that person 'manifest and evidence the same.' The domicile must already exist as a matter of fact; the filing is documentary proof of it, not the act that creates it. §222.17(7) confirms the statute is not exclusive — other methods of proving domicile survive. Nothing in §222.17 binds any other state's taxing authority, and nothing in it shifts any burden of proof. Florida's own related statute treats it the same way: Fla. Stat. §196.015(1) lists a recorded formal declaration of domicile as merely one of ten 'relevant factors,' expressly stating that 'any one factor is not conclusive.'</t>
  </si>
  <si>
    <t>Fla. Stat. §222.17(1), (7) (2025)</t>
  </si>
  <si>
    <t>Nothing herein shall be construed to repeal or abrogate other existing methods of proving and evidencing domicile except as herein specifically provided.</t>
  </si>
  <si>
    <t>declaration-alone-is-not-enough-ny</t>
  </si>
  <si>
    <t>Not sufficient on its own — New York's audit manual cites a case where taxpayers filed a Florida declaration of domicile, registered to vote AND got a Florida license, and still lost</t>
  </si>
  <si>
    <t>This is the single most important verified fact in the domain, and it comes from the taxing authority's own published audit guidance rather than a practitioner summary. In Matter of Jack Silverman (Deceased) &amp; Frances Silverman (deceased), DTA No. 802313, the taxpayers took exactly the steps every 'move to Florida' checklist recommends. Citing Matter of the Estate of James A. Trowbridge, 266 NY 283, the Tax Appeals Tribunal held they had not changed domicile. The Guidelines frame the governing principle bluntly: 'To the courts, it is deeds and not words that generally matter.' Trowbridge itself discounted declarations in a will and voter registration because the taxpayer's life centered on his Connecticut mansion, pointing there 'no matter what he may say to the contrary' in 'the declarations made to tax authorities.' A Florida-specific companion case in the same Guidelines is Matter of Rudolph (dec'd) &amp; Loretta Zapka, DTA No. 804111, where a New York domiciliary with strong ties to both states lost because 'the mere fact that persuasive arguments can be made from the facts in support of both Florida and New York as petitioners' domicile indicates that they have not clearly and convincingly evidenced an intent to change their New York domicile.'</t>
  </si>
  <si>
    <t>NYS DTF Nonresident Audit Guidelines (Dec. 2021) at 8; Matter of Jack Silverman, DTA No. 802313; Matter of Trowbridge, 266 NY 283</t>
  </si>
  <si>
    <t>https://www.tax.ny.gov/pdf/2021/misc/nonresident-audit-guidelines-2021.pdf</t>
  </si>
  <si>
    <t>In that case, the taxpayers had taken a number of steps to show a change of domicile to Florida such as filing a declaration of domicile, registering to vote and obtaining a driver's license. Citing Trowbridge, the Tax Appeals Tribunal stated that "(t)hese formal declarations are less persuasive than the informal acts of an individual's 'general habit of life'" in concluding that the taxpayers had not changed their domicile.</t>
  </si>
  <si>
    <t>declaration-alone-is-not-enough-ca</t>
  </si>
  <si>
    <t>Not sufficient in California either — FTB's own published example holds that a declaration of residency in a no-tax state 'does not establish residency in that state'</t>
  </si>
  <si>
    <t>FTB Publication 1031 Example 3 is a purpose-built snowbird fact pattern: the taxpayer declared Nevada residency, kept the California home, spent six or seven months a year in California versus three or four in Nevada, and transferred bank accounts to Nevada, but retained California social-club and business connections. FTB's determination is unambiguous. Substitute Florida for Nevada and the analysis is identical — California's test is closest connections, and a filed declaration is one weak factor against a much heavier body of contrary evidence. Note the day-count asymmetry that decided it: six or seven months in California also trips the more-than-nine-months issue only if presence exceeds nine months, but here the closest-connections test alone was enough to lose.</t>
  </si>
  <si>
    <t>FTB Pub. 1031 (2025), Guidelines for Determining Resident Status, §H, Example 3</t>
  </si>
  <si>
    <t>https://www.ftb.ca.gov/forms/2025/2025-1031-publication.pdf</t>
  </si>
  <si>
    <t>Determination: Y our declaration of residency in Nevada does not establish residency in that state. Y our closest connections are to California and your absence from California is for temporary or transitory purposes. Y ou are, therefore, a resident of  California and are taxed on your income from all sources.</t>
  </si>
  <si>
    <t>florida-domicile-evidence-stack</t>
  </si>
  <si>
    <t>Fla. Stat. §196.015 is the statutory evidence checklist — ten enumerated factors, with the express caveat that no single one is conclusive</t>
  </si>
  <si>
    <t>This is the best single Florida-side citation for a 'prove you moved' section because the legislature actually enumerated the stack. The ten factors: (1) a formal declaration of domicile recorded in county public records; (2) where dependent children are registered for school; (3) the applicant's place of employment; (4) prior permanent residency in another state or country AND THE DATE that non-Florida residency was terminated; (5) proof of Florida voter registration with a matching address; (6) a valid Florida driver license under §322.18 or Florida ID card under §322.051 PLUS evidence of relinquishment of other states' licenses; (7) issuance of a Florida license tag on any vehicle owned; (8) the address on filed federal income tax returns; (9) where bank statements and checking accounts are registered; (10) proof of utility payments at the claimed property. Factors (4) and (6) are the ones most often skipped and most useful in an origin-state audit — the statute wants an affirmative termination date and affirmative surrender of the old license, not merely the acquisition of Florida credentials. Technically this section governs a property appraiser's homestead determination, not income-tax domicile, but the factor list overlaps almost completely with what New York and California auditors examine.</t>
  </si>
  <si>
    <t>Fla. Stat. §196.015 (2025)</t>
  </si>
  <si>
    <t>https://www.flsenate.gov/Laws/Statutes/2025/196.015</t>
  </si>
  <si>
    <t>Intention to establish a permanent residence in this state is a factual determination to be made, in the first instance, by the property appraiser. Although any one factor is not conclusive of the establishment or nonestablishment of permanent residence, the following are relevant factors that may be considered by the property appraiser in making his or her determination as to the intent of a person claiming a homestead exemption to establish a permanent residence in this state:</t>
  </si>
  <si>
    <t>florida-homestead-exemption-as-domicile-evidence</t>
  </si>
  <si>
    <t>Homestead exemption requires Florida to be your permanent residence in good faith as of January 1, applied for by March 1 — making it strong, dated domicile evidence</t>
  </si>
  <si>
    <t>Fla. Stat. §196.031(1)(a) grants an exemption up to $25,000 of assessed value to a person who on January 1 holds legal or beneficial title and 'in good faith makes the property his or her permanent residence.' §196.031(1)(b) adds a second exemption of up to $25,000 on assessed value above $50,000 for all levies other than school district levies, and that second $25,000 is now adjusted annually on January 1 for CPI inflation. Application deadline is set by Fla. Stat. §196.011(1)(a): 'shall, on or before March 1 of each year, file an application for exemption with the county property appraiser,' and 'Failure to make application, when required, on or before March 1 of any year shall constitute a waiver of the exemption privilege for that year.' Why this is powerful domicile evidence: you are swearing to a government agency, under a good-faith standard, that the Florida property is your permanent residence, and the claim is anchored to a specific January 1 date. The corollary is the risk — continuing to claim a residency-based property tax break in the origin state (a New York STAR credit, a New Jersey property tax relief program) while claiming Florida homestead is close to self-refuting. New Jersey's Division of Taxation lists participation in a New Jersey property tax relief program among its domicile factors.</t>
  </si>
  <si>
    <t>Fla. Stat. §196.031(1)(a), (1)(b) (2025); deadline at Fla. Stat. §196.011(1)(a)</t>
  </si>
  <si>
    <t>A person who, on January 1, has the legal title or beneficial title in equity to real property in this state and who in good faith makes the property his or her permanent residence or the permanent residence of another or others legally or naturally dependent upon him or her, is entitled to an exemption from all taxation, except for assessments for special benefits, up to the assessed valuation of $25,000 on the residence and contiguous real property, as defined in s. 6, Art. VII of the State Constitution.</t>
  </si>
  <si>
    <t>florida-drivers-license-vehicle-deadlines</t>
  </si>
  <si>
    <t>Yes — Florida driver license within 30 days of establishing residency; vehicle title and registration within 10 days</t>
  </si>
  <si>
    <t>FLHSMV's official New Resident page states both deadlines, and the vehicle deadline (10 days) is tighter than the license deadline (30 days) — commonly reversed in secondary write-ups. FLHSMV also lists what makes a person a Florida resident for these purposes: starting employment or engaging in a trade, profession or occupation in the state; enrolling children in Florida public schools; registering to vote in Florida; filing for homestead tax exemption on Florida property; or living in the state more than six consecutive months. Statutory backstop and an important nuance for retirees: Fla. Stat. §322.031's 30-day command is triggered specifically by beginning employment or education ('a nonresident shall, within 30 days after beginning such employment or education, be required to obtain a Florida driver license if such nonresident operates a motor vehicle on the highways of this state'), so a retiree with no job and no school-age children is not literally within that trigger. The licensing definition that does reach a retiree is Fla. Stat. §322.01, which defines 'Resident' as 'a person who has his or her principal place of domicile in this state for a period of more than 6 consecutive months, has registered to vote, has made a statement of domicile pursuant to s. 222.17, or has filed for homestead tax exemption on property in this state' — note that it expressly cross-references the §222.17 declaration, so filing one makes you a Florida resident for licensing purposes immediately, without waiting six months.</t>
  </si>
  <si>
    <t>FLHSMV New Resident guidance; Fla. Stat. §322.031; Fla. Stat. §322.01 ('Resident')</t>
  </si>
  <si>
    <t>https://www.flhsmv.gov/new-resident/</t>
  </si>
  <si>
    <t>obtain a valid Florida driver license within 30 days of establishing residency to drive on Florida roads</t>
  </si>
  <si>
    <t>florida-voter-registration</t>
  </si>
  <si>
    <t>Registering to vote in Florida requires being a legal resident of both the state and the county — a sworn, dated, public act that also forces cancellation of the old registration</t>
  </si>
  <si>
    <t>Fla. Stat. §97.041(1)(a) conditions registration on legal residency in Florida and in the county of registration, alongside the age-18 and U.S.-citizenship requirements. Its evidentiary value in an origin-state audit is high for three reasons: the application is sworn, it is dated, and it is a public record. Fla. Stat. §196.015(5) accepts 'Proof of voter registration in this state with the voter information card address of the applicant... matching the address of the physical location where the exemption is being sought,' and the address-match requirement is the detail people miss. Caveat from the New York case law: voter registration is exactly the kind of 'formal declaration' the Tax Appeals Tribunal discounted in Silverman and Trowbridge — it helps, but it will not carry the case by itself. Practical point: continuing to vote in the origin state after filing a Florida declaration is close to fatal, since it is an affirmative sworn claim of residency in the state you say you left.</t>
  </si>
  <si>
    <t>Fla. Stat. §97.041(1)(a) (2025)</t>
  </si>
  <si>
    <t>https://www.flsenate.gov/Laws/Statutes/2025/97.041</t>
  </si>
  <si>
    <t>Is a legal resident of the State of Florida</t>
  </si>
  <si>
    <t>origin-state-ny-statutory-residency</t>
  </si>
  <si>
    <t>New York can tax you as a full resident on a Florida-period conversion if you keep a permanent place of abode in NY and spend more than 183 days there — domicile is irrelevant to this test</t>
  </si>
  <si>
    <t>NY Tax Law §605(b)(1)(B) makes a person a resident individual if they maintain a permanent place of abode in New York and spend more than 183 days of the taxable year in the state. This is the trap that defeats an otherwise clean Florida move: you can win the domicile argument entirely and still be taxed as a resident on 100% of a Roth conversion. Three multipliers verified: (1) any part of a day counts — the DTF Audit Guidelines quote the regulation directly and note Leach v Chu, 150 AD2d 842, upheld it, adding that days count 'for whatever reason (business or pleasure)... even if the taxpayer comes into New York and leaves on the same day'; Matter of John &amp; Patricia D. Klingenstein, DTA No. 815156, counted 21 and 22 days of shopping and dining. (2) The abode must be maintained for 'substantially all of the taxable year' under 20 NYCRR 105.20(a)(2), and the Audit Division changed its policy from '&gt;11 months' to '&gt;10 months' beginning with tax year 2022, applied in years the residence is acquired or disposed of. (3) DTF's own definitions page phrases the resident test as maintaining an abode 'for substantially all of the taxable year and spend 184 days or more' in New York. Retaining the northern house and summering there is the single most common way a Florida conversion becomes taxable.</t>
  </si>
  <si>
    <t>NY Tax Law §605(b)(1)(B); 20 NYCRR 105.20(a)(2); NYS DTF Nonresident Audit Guidelines (Dec. 2021) at 33, 50</t>
  </si>
  <si>
    <t>https://www.nysenate.gov/legislation/laws/TAX/605</t>
  </si>
  <si>
    <t>who maintains a permanent place of abode in this state and spends in the aggregate more than one hundred eighty-three days of the taxable year in this state</t>
  </si>
  <si>
    <t>origin-state-ny-domicile-burden-and-audit-posture</t>
  </si>
  <si>
    <t>The taxpayer carries the burden of proving departure, and the standard is 'clear and convincing' — New York publishes a 107-page audit manual and a dedicated nonresident audit questionnaire</t>
  </si>
  <si>
    <t>The DTF Nonresident Audit Guidelines (Dec. 2021) state the standard by reference to Bodfish v. Gallman and require the departing taxpayer to 'support his intentions with unequivocal acts.' The same standard applies to abandoning a New York CITY domicile. Audit posture indicators, all from the Guidelines themselves: the Department maintains Form AU-262.3 Nonresident Audit Questionnaire; the Guidelines acknowledge that 'the nonresident audit could place a heavy burden on the taxpayer due to the subjective nature of the areas reviewed'; auditors are directed to reconstruct day counts from diaries, logs, credit-card records and third-party records, and are warned about 'false indicators' such as New York credit-card purchases by children or phone calls by housekeepers; and, critically, 'the fact that a taxpayer filed nonresident returns for many years without having been audited should not be construed to imply acceptance by the Department of the taxpayer's nonresident status.' The Guidelines organize the inquiry around primary factors including the home, active business involvement, time spent, items 'near and dear' (pets, art, collections, family photo albums — auditors may review insurance policies to locate them), and family connections. Note the symmetry that helps a move-IN: 'the Department bears the burden of proof to show that an individual who was previously a non-domiciliary of New York changed his domicile to New York.'</t>
  </si>
  <si>
    <t>NYS DTF Nonresident Audit Guidelines (Dec. 2021) at 10, §D; Bodfish v. Gallman</t>
  </si>
  <si>
    <t>The burden of proving a change of domicile is upon the party asserting the change.  The evidence to effect a change of domicile must be "clear and convincing" as noted in Bodfish v. Gallman.  Thus, a taxpayer who has been historically domiciled in New York State who is claiming to have changed his domicile must be able to support his intentions with unequivocal acts.</t>
  </si>
  <si>
    <t>origin-state-ny-548-day-rule-does-not-help</t>
  </si>
  <si>
    <t>The 548-day rule is useless for a Florida move — it requires 450 days in a FOREIGN country; the provision that helps a Florida mover is the 30-day rule</t>
  </si>
  <si>
    <t>NY Tax Law §605(b)(1)(A) and 20 NYCRR 105.20(b) give a New York domiciliary two escape hatches, and the brief's 548-day lead is the wrong one for this audience. The 548-day rule requires, per the Audit Guidelines: within any 548 consecutive days, presence in a foreign country or countries for at least 450 days; the taxpayer, spouse (unless legally separated) and minor children not present in New York more than 90 days during that period; and a pro-rata day cap in the partial years at each end. Both full and part days count (Advisory Opinion TSB-A-11(3)I). Florida is not a foreign country, so this does nothing for a Florida mover. The provision that DOES matter is the 30-day rule, which relieves a New York domiciliary who (1) maintains no permanent place of abode in New York during the year, (2) maintains a permanent place of abode outside New York for the entire year, and (3) spends not more than 30 days of the taxable year in New York. All three conditions must hold for the ENTIRE year — Matter of Lane v. Gallman, 49 AD2d 963, and Matter of Patrick Regan, DTA No. 816588 (failed because he kept a New York apartment for part of the year). Practical upshot: a former New Yorker who cannot yet win the domicile fight but who has fully disposed of the New York abode and stays under 30 days can still be a nonresident for the conversion year.</t>
  </si>
  <si>
    <t>NY Tax Law §605(b)(1)(A)(i)-(ii); 20 NYCRR 105.20(b); NYS DTF Nonresident Audit Guidelines (Dec. 2021) at 33-34</t>
  </si>
  <si>
    <t>1. within any period of 548 consecutive days, the taxpayer is present in a foreign country or countries for at least 450 days.</t>
  </si>
  <si>
    <t>origin-state-ny-partyear-conversion-allocation</t>
  </si>
  <si>
    <t>All-or-nothing, not prorated: New York includes the ENTIRE conversion in NY source income if the conversion occurs in the resident period, and NONE of it if it occurs in the nonresident period</t>
  </si>
  <si>
    <t>This is the precise mechanic that makes 'convert after the move is complete' the correct formulation rather than a rule of thumb — there is no daily proration, so a single calendar date controls the entire tax bill. TSB-M-98(7)I states the part-year rule twice, once as a summary bullet ('Distribution income, and conversion income not subject to the federal four-year spread, are included in New York source income if the income is received or recognized while the taxpayer is a resident') and once in full. The conversion income is included in New York ADJUSTED GROSS INCOME for the change year either way — NY AGI is the denominator of the income percentage and drives the base tax computed as if a resident — but only the source-income numerator determines what New York actually taxes. Forms: Form IT-203, Nonresident and Part-Year Resident Income Tax Return, is the New York State part-year return; Form IT-360.1, Change of City Resident Status, is required for a part-year New York City or Yonkers resident. Separately, New York City and Yonkers NONRESIDENT taxes reach only wages and net self-employment earnings, so 'Roth IRA amounts are not included in the computation of those taxes' at all.</t>
  </si>
  <si>
    <t>NY TSB-M-98(7)I at 3; Forms IT-203 and IT-360.1</t>
  </si>
  <si>
    <t>If the conversion occurs during the resident period, the entire conversion income is also included in New York source income.  If the conversion occurs during the nonresident period, none of the conversion income is included in New York source income.</t>
  </si>
  <si>
    <t>origin-state-ny-special-accrual-caveat</t>
  </si>
  <si>
    <t>New York's special-accrual rules can pull deferred income back into the resident period on a change of residence — but a conversion completed after the move is not an accrued item</t>
  </si>
  <si>
    <t>Same substance as filed, but the confidence should be raised from medium to HIGH and the hedge removed: NY Tax Law §639 IS retrievable and was fetched directly. §639(a) requires an individual changing from resident to nonresident to "accrue to the period of residence any items of income, gain, loss, deduction, or ordinary income portion of a lump sum distribution accruing prior to the change of status," and §639(d) confirms the memo's bond/security escape: accruals "shall not be required if the individual files with the commissioner a bond or other security acceptable to the commissioner." §639(e) makes the section apply on a change of domicile OR on a change under the §605(b) statutory-residency definition. nysenate.gov shows §639's most recent revision as 2014-09-22, so it is current. Delete the sentence beginning "Confidence is medium rather than high because the underlying statute, NY Tax Law §639 ... could not be retrieved directly". Keep the two qualifications (four-year spread obsolete; a same-year conversion has no deferred item to accrue) and the installment-sale flag.</t>
  </si>
  <si>
    <t>NY TSB-M-98(7)I at 2, 4; NY Tax Law §639 (not directly retrieved); TSB-M-94-(9)I</t>
  </si>
  <si>
    <t>https://www.nysenate.gov/legislation/laws/TAX/639</t>
  </si>
  <si>
    <t>639. Accruals upon change of residence. (a) If an individual changes status from resident to nonresident he shall, regardless of his method of accounting, accrue to the period of residence any items of income, gain, loss, deduction, or ordinary income portion of a lump sum distribution accruing prior to the change of status ... (d) The accruals under this section shall not be required if the individual files with the commissioner a bond or other security acceptable to the commissioner, on condition that the amounts accruable under this section are taken into account in determining the tax under this article for one or more subsequent taxable years as if the individual had not changed his resident status.</t>
  </si>
  <si>
    <t>origin-state-ny-pension-exclusion-interaction</t>
  </si>
  <si>
    <t>New York's $20,000 pension and annuity exclusion applies to Roth CONVERSION income — so a move-year conversion during the NY resident period is not necessarily fully taxed</t>
  </si>
  <si>
    <t>Independently confirmed as still current on DTF's Information for retired persons page: 'If you were age 59½ or older for the entire tax year, you may exclude up to $20,000 of your qualified pension and annuity income.' TSB-M-98(7)I applies it specifically to conversions: a taxpayer who converts without the four-year spread 'can exclude up to $20,000 of the conversion income if the taxpayer is age 59 ½ at the time of the conversion.' For a part-year resident the exclusion applies in computing New York source income only if the Roth amounts are recognized in the resident period; if recognized in the nonresident period, the exclusion is irrelevant because the amounts are not in source income at all. Planning consequence worth stating: a 60-year-old who must convert while still a New York resident should size the conversion with the $20,000 exclusion in mind, which materially changes the resident-versus-former-resident comparison at small conversion amounts. Note this is a per-taxpayer exclusion covering all qualified pension and annuity income, not a conversion-specific allowance, so it may already be consumed by other retirement income.</t>
  </si>
  <si>
    <t>NY TSB-M-98(7)I at 5; NY Tax Law §612(c)(3-a); confirmed current at tax.ny.gov 'Information for retired persons'</t>
  </si>
  <si>
    <t>If a taxpayer rolls over or converts a traditional IRA to a Roth IRA, and does not qualify or does not elect to report the conversion income over a four-year period, the taxpayer can exclude up to $20,000 of the conversion income if the taxpayer is age 59 ½ at the time of the conversion.</t>
  </si>
  <si>
    <t>origin-state-ca-residency-test</t>
  </si>
  <si>
    <t>California uses a two-prong R&amp;TC §17014 test plus a closest-connections analysis, and more than nine months in-state creates a presumption of residency</t>
  </si>
  <si>
    <t>R&amp;TC §17014(a) makes a resident of 'Every individual who is in this state for other than a temporary or transitory purpose' and 'Every individual domiciled in this state who is outside the state for a temporary or transitory purpose.' FTB Pub 1031 supplies the operative framework: 'The underlying theory of residency is that you are a resident of the place where you have the closest connections,' and 'it is the strength of your ties, not just the number of ties, that determines your residency. This is only a partial list... No one factor is determinative.' The enumerated factors: time in versus out of California; location of spouse/RDP and children; location of principal residence; state issuing the driver license; state of vehicle registration; state of professional licenses; state of voter registration; location of banks; origination point of financial transactions; location of doctors, dentists, accountants and attorneys; location of social ties including place of worship and clubs; location of real property and investments; and permanence of California work assignments. The nine-month presumption is R&amp;TC §17016, quoted verbatim in FTB's Residency and Sourcing Technical Manual (Rev. 01/2026) §2400. Two asymmetries to state plainly: the presumption is rebuttable (Appeal of Edgar Montillion Woolley, 1951-SBE-005), and the converse does not hold — CCR §17016 provides that presence under nine months creates NO presumption of nonresidency, and 'a person may be a California resident even though not in this state during any portion of the year.'</t>
  </si>
  <si>
    <t>Cal. R&amp;TC §17014(a), §17016; CCR §17016; FTB Residency and Sourcing Technical Manual (Rev. 01/2026) §2400; FTB Pub. 1031 (2025) §§G-H</t>
  </si>
  <si>
    <t>https://www.ftb.ca.gov/tax-pros/procedures/residency-and-sourcing-technical-manual-disclosure.pdf</t>
  </si>
  <si>
    <t>R&amp;TC Section 17016 states: "Every individual who spends in the aggregate more than nine months of the taxable year within this state shall be presumed to be a resident. The presumption may be overcome by satisfactory evidence that the individual is in the state for a temporary or transitory purpose."</t>
  </si>
  <si>
    <t>origin-state-ca-audit-posture</t>
  </si>
  <si>
    <t>California maintains a dedicated residency-audit apparatus — a published Residency and Sourcing Technical Manual, revised January 2026, plus the Manual of Audit Procedures</t>
  </si>
  <si>
    <t>The FTB publishes the Residency and Sourcing Technical Manual (RSTM) expressly to support residency and source-of-income audits, and the current revision is dated 01/2026 — among the most current primary sources located for this domain. It runs 117 pages and is supplemented by the Manual of Audit Procedures (MAP), described by FTB as the primary reference for current audit procedures. The RSTM carries its own currency disclaimer: 'The information provided does not reflect changes in law, regulations, notices, decisions, or administrative procedures that may have been adopted since the manual was last updated.' Practical significance: like New York, California has institutionalized residency examination, so a departure is examined against a written framework rather than ad hoc. Unlike New York, California has NO bright-line statutory-residency day count — there is no California equivalent of the permanent-place-of-abode-plus-183-days rule, which cuts both ways: no automatic trap, but also no safe harbor to hide behind, since the closest-connections analysis is inherently subjective.</t>
  </si>
  <si>
    <t>FTB Residency and Sourcing Technical Manual (Rev. 01/2026), cover page; FTB Manual of Audit Procedures</t>
  </si>
  <si>
    <t>Residency and Sourcing Technical Manual 
(Rev. 01/2026) 
The information provided does not reflect changes in law, regulations, notices, decisions, or administrative 
procedures that may have been adopted since the manual was last updated.</t>
  </si>
  <si>
    <t>origin-state-ca-nonresident-ira-not-taxed</t>
  </si>
  <si>
    <t>California does not tax IRA distributions of a nonresident — so a conversion completed after residency genuinely ends is outside California's reach</t>
  </si>
  <si>
    <t>Stated flatly in two current FTB publications. RSTM §3850 (Rev. 01/2026): 'California does not tax the IRA distributions of a nonresident.' FTB Pub 1100 (2025) §D: 'California does not tax the IRA distributions, qualified pension, profit sharing, and stock bonus plans of a nonresident.' Neither publication mentions Roth IRAs or conversions by name, and neither cites 4 U.S.C. §114 — a gap worth noting honestly on the page. The result is nonetheless well supported: a conversion's taxable amount is a distribution from a traditional IRA, and California's own rule excludes nonresident IRA distributions from tax, independently reinforced by the federal §114 bar. Contrast the move-in direction, which FTB does address by example: Pub 1100 Example 11 has a taxpayer move from Florida to California and holds that qualified pension income from the former Florida employer IS taxable by California, 'because California taxes residents on all income regardless of source.'</t>
  </si>
  <si>
    <t>FTB Residency and Sourcing Technical Manual (Rev. 01/2026) §3850; FTB Pub. 1100 (2025) §D</t>
  </si>
  <si>
    <t>3850 Individual Retirement Accounts (IRAs) 
Nonresidents 
California does not tax the IRA distributions of a nonresident.</t>
  </si>
  <si>
    <t>origin-state-ca-partyear-conversion-allocation</t>
  </si>
  <si>
    <t>Same all-or-nothing timing as New York: California taxes a part-year resident's ENTIRE income regardless of source for the resident period, and only CA-source income for the nonresident period</t>
  </si>
  <si>
    <t>R&amp;TC §17015.5 defines a part-year resident as someone who is both resident and nonresident during the same taxable year. The allocation rule, per FTB's RSTM: 'California taxes part-year residents on taxable income derived from California sources during the period they were nonresidents under R&amp;TC Section 17041(b) and (d) and their entire taxable income during the period in which they were residents under R&amp;TC Section 17041(a) and (c).' FTB's definition of California AGI operationalizes it: 'Gross income and deductions derived from California sources for any part of the taxable year during which a taxpayer was a nonresident plus all items of gross income and all deductions, regardless of source, for any part of the taxable year during which the taxpayer was a resident.' A Roth conversion is intangible-sourced income with no California source, so converting one day after residency ends keeps it entirely out of California AGI; converting one day before puts 100% of it in. No proration. Forms: Form 540NR with Schedule CA (540NR), where Column E carries the California amounts.</t>
  </si>
  <si>
    <t>Cal. R&amp;TC §17015.5, §17041(a)-(d); FTB RSTM (Rev. 01/2026) §3100; FTB Pub. 1100 (2025) §B; Form 540NR / Sch. CA (540NR)</t>
  </si>
  <si>
    <t>California taxes part-year residents on taxable income derived from California sources during the period they were nonresidents under R&amp;TC Section 17041(b) and (d) and their entire taxable income during the period in which they were residents under R&amp;TC Section 17041(a) and (c).</t>
  </si>
  <si>
    <t>origin-state-ca-effective-rate-trap</t>
  </si>
  <si>
    <t>Non-obvious California trap: a post-move conversion is untaxed but still raises the effective tax RATE applied to any California-source income you have in the move year</t>
  </si>
  <si>
    <t>California does not simply tax the resident-period slice. Under R&amp;TC §17041(b) and (d), a part-year resident computes tax as: Prorated tax = California taxable income x (Tax on total taxable income / Total taxable income). FTB defines the denominator input as 'Total taxable income: The entire taxable income determined as if the taxpayer were a California resident for the current taxable year, and for all prior taxable years for any carryover items, deferred income, suspended losses, or suspended deductions.' A conversion completed after the move is excluded from California AGI (so it is not directly taxed) but is included in total taxable income computed as if a full-year resident. Because that fraction is a blended average rate over a now-larger income base, adding $100,000 of conversion income pushes it upward, and the higher rate applies to whatever California-source income remains in the move year — California wages earned before departure, California rental income, gain on California real property. The cost is indirect and usually modest, but it is real and it argues for pushing a large conversion into the first FULL year of Florida residency rather than the move year. Graded medium: this is a direct reading of FTB's own published formula and definitions, but FTB publishes no conversion-specific example, so it should be confirmed with a CPA before being stated as settled.</t>
  </si>
  <si>
    <t>Cal. R&amp;TC §17041(b), (d); FTB RSTM (Rev. 01/2026) §3100, Table 1; FTB Pub. 1100 (2025) §B</t>
  </si>
  <si>
    <t>Total taxable income: 
The entire taxable income determined as if the 
taxpayer were a California resident for the current 
taxable year, and for all prior taxable years for any 
carryover items, deferred income, suspended 
losses, or suspended deductions.</t>
  </si>
  <si>
    <t>origin-state-nj-statutory-residency</t>
  </si>
  <si>
    <t>New Jersey mirrors New York's structure: permanent home in NJ plus more than 183 days makes you a resident, and NJ does not tax nonresidents' pension, annuity or IRA income</t>
  </si>
  <si>
    <t>From GIT-6 (May 2026 revision, current): 'If New Jersey is not your domicile, you are only considered a resident if you maintain a permanent home and spend more than 183 days here.' The mirror-image relief provision, for someone who keeps NJ domicile: not a resident if you did not maintain a permanent home in NJ, DID maintain one outside NJ, and did not spend more than 30 days in NJ. NJ defines permanent home as 'a residence that you maintain permanently as your principal residence (main home), whether or not you own it,' excluding homes maintained only for a temporary specific purpose. NJ's published domicile factors: intent; where you register to vote; driver's license and vehicle registration; family ties; whether the federal return lists a NJ home address; location of bank accounts; and — distinctively — 'Whether you participated in a New Jersey property tax relief program,' which directly conflicts with claiming Florida homestead. On the conversion itself, GIT-6 is explicit for nonresidents: 'You do not need to report income on line 22, Column B since pension, annuity, and IRA income is not taxable for nonresidents.' A NJ part-year filer may need BOTH a part-year resident and a part-year nonresident return; NJ counts a month of residency where you were a resident 15 days or more.</t>
  </si>
  <si>
    <t>NJ Division of Taxation Pub. GIT-6 (May 2026), Part-Year Residents and Nonresidents, at 3, 8, and NJ-1040NR Column B instructions</t>
  </si>
  <si>
    <t>https://www.nj.gov/treasury/taxation/pdf/pubs/tgi-ee/git6.pdf</t>
  </si>
  <si>
    <t>If New Jersey is not  your domicile, you are only considered a resident if you maintain a permanent home and spend more than 183 days here.</t>
  </si>
  <si>
    <t>snowbird-trap</t>
  </si>
  <si>
    <t>The dual-home retiree gets caught two ways: origin-state day counts against a retained abode (NY/NJ: more than 183 days), and closest-connections analysis (CA) — a Florida Declaration of Domicile alone stops neither</t>
  </si>
  <si>
    <t>Mechanically there are two independent failure modes and they require different fixes. (1) STATUTORY RESIDENCY, where domicile is irrelevant: keep a permanent place of abode in New York or New Jersey and exceed 183 days there and you are taxed as a full resident on the entire conversion no matter how perfect your Florida paperwork. New York counts any part of a day, so a same-day round trip is a New York day, and the abode must be maintained 'substantially all of the taxable year' (Audit Division policy: more than 10 months, from tax year 2022). The only reliable cures are disposing of the abode or hard day-count discipline with contemporaneous records. (2) DOMICILE / CLOSEST CONNECTIONS, where day counts are only one factor: California has no bright-line day test, so a taxpayer can lose on closest connections while spending well under nine months in-state — FTB Pub 1031 Example 3 is exactly this, and it also disposes of the declaration question ('Y our declaration of residency in Nevada does not establish residency in that state'). New York's Silverman case is the direct Florida analogue: declaration of domicile plus voter registration plus driver license, and the Tribunal still found no change of domicile because 'formal declarations are less persuasive than the informal acts of an individual's general habit of life.' Matter of Zapka adds that merely making Florida arguable is not enough — ambiguity itself defeats the clear-and-convincing standard. Bottom line for the page: filing a Declaration of Domicile while keeping a New York, New Jersey or California home and spending substantial time there is NOT sufficient, and the burden of proof is on the taxpayer.</t>
  </si>
  <si>
    <t>Matter of Rudolph &amp; Loretta Zapka, DTA No. 804111, quoted in NYS DTF Nonresident Audit Guidelines (Dec. 2021) at 9; NY Tax Law §605(b)(1)(B); FTB Pub. 1031 (2025) Example 3</t>
  </si>
  <si>
    <t>The mere fact that persuasive arguments can be made from the facts in 
support of both Florida and New York as petitioners’ domicile indicates that 
they have not clearly and convincingly evidenced an intent to change their 
New York domicile.</t>
  </si>
  <si>
    <t>move-year-timing-rule</t>
  </si>
  <si>
    <t>Convert AFTER the move is complete — conversion income is all-or-nothing to the period in which it is recognized, never prorated across the move date</t>
  </si>
  <si>
    <t>Verified independently in both origin states, and the concurrence is the point. New York, TSB-M-98(7)I: 'If the conversion occurs during the resident period, the entire conversion income is also included in New York source income. If the conversion occurs during the nonresident period, none of the conversion income is included in New York source income.' California, per R&amp;TC §17041 and FTB's definition of California AGI: California-source income for the nonresident period plus ALL income regardless of source for the resident period; a conversion is intangible income with no California source, so a post-move conversion falls outside California AGI entirely. Because a conversion is recognized on a single date, one calendar day can swing the entire state tax on the transaction — there is no daily or monthly apportionment as there would be for wages. Two practical qualifications: (a) 'after the move' means after residency genuinely ends under the origin state's test, which for New York includes NOT tripping statutory residency later in the same year by abode-plus-183-days; and (b) in California the move-year conversion can still raise the effective rate applied to residual California-source income, so the cleanest execution is to convert in the first FULL Florida calendar year.</t>
  </si>
  <si>
    <t>NY TSB-M-98(7)I at 2-3; Cal. R&amp;TC §17041(a)-(d); FTB Pub. 1100 (2025) §B</t>
  </si>
  <si>
    <t>Distribution income, and conversion income not subject to the federal four-year spread, are included in New York source income if the income is received or recognized while the taxpayer is a resident.</t>
  </si>
  <si>
    <t>moving-into-florida-existing-roths</t>
  </si>
  <si>
    <t>No Florida quirks at all — no income tax means no basis tracking, no prior-conversion recapture, no state Roth rules to reconcile on arrival</t>
  </si>
  <si>
    <t>Because Fla. Const. Art. VII §5(a) bars a personal income tax, Florida has no mechanism to tax, track, or recharacterize a Roth IRA. There is no Florida return, no state basis schedule, no state five-year clock, and no state treatment of pre-move conversions. Federal Roth rules (the §408A(d)(2) qualified-distribution test, the five-year periods, the contributions-then-conversions-then-earnings ordering rules) govern unchanged and are unaffected by the move. The genuinely useful inverse — for a reader who might later leave Florida for a taxing state — is that some states do give arriving residents credit for contributions made while elsewhere. California is explicit: 'Taxpayers are treated as though they were California residents for all prior years for all items of deferred income, which includes individual retirement accounts (IRAs). Accordingly, a taxpayer will be allowed a basis for contributions that were actually made, which would not have been allowed under California law had the taxpayer been a California resident' (FTB Pub 1005 has the detail). New York similarly conforms fully to the federal treatment of Roth IRAs: 'New York conforms in all respects to the federal income tax treatment of Roth IRAs.' So the asymmetry is real but favorable — arriving in Florida requires nothing, and leaving Florida for California or New York does not forfeit basis.</t>
  </si>
  <si>
    <t>Fla. Const. Art. VII §5(a); FTB RSTM (Rev. 01/2026) §3850; NY TSB-M-98(7)I at 1</t>
  </si>
  <si>
    <t>Taxpayers are treated as though they were California residents for all prior years for all items of 
deferred income, which includes individual retirement accounts (IRAs). Accordingly, a taxpayer will 
be allowed a basis for contributions that were actually made, which would not have been allowed 
under California law had the taxpayer been a California resident.</t>
  </si>
  <si>
    <t>florida-residency-waiting-period</t>
  </si>
  <si>
    <t>No waiting period on the tax side — Florida has no income tax to qualify for, so residency is effective when domicile actually changes; the only real waiting periods are the homestead January 1 date and the federal bankruptcy 730-day rule</t>
  </si>
  <si>
    <t>Three distinct timing rules, none of which delays the conversion benefit. (1) INCOME TAX: none. There is no Florida income tax, no minimum residency period, and no six-month qualifying wait to stop paying it — the benefit attaches the moment the origin state's residency ends. The six-month figure that circulates comes from Fla. Stat. §322.01's driver-license definition of 'Resident,' which is satisfied by domicile for more than six consecutive months OR by registering to vote OR by making a §222.17 statement of domicile OR by filing for homestead — the alternatives make the six months immediately avoidable, and it never governed income tax in any event. (2) PROPERTY TAX: the homestead exemption requires title and good-faith permanent residence as of January 1 (§196.031(1)(a)) with application by March 1 (§196.011(1)(a)), so an arrival on January 2 waits until the following year. (3) CREDITOR PROTECTION: the one place a recent arrival is genuinely not yet treated as a Floridian — see the bankruptcy 730-day cell.</t>
  </si>
  <si>
    <t>Fla. Const. Art. VII §5(a); Fla. Stat. §196.011(1)(a), §196.031(1)(a), §322.01 (2025)</t>
  </si>
  <si>
    <t>https://www.flsenate.gov/Laws/Statutes/2025/196.011</t>
  </si>
  <si>
    <t>Failure to make application, when required, on or before March 1 of any year shall constitute a waiver of the exemption privilege for that year.</t>
  </si>
  <si>
    <t>bankruptcy-730-day-domicile-rule</t>
  </si>
  <si>
    <t>Flagged: 11 U.S.C. §522(b)(3)(A) — for bankruptcy exemptions you use the state where you were domiciled for the 730 days BEFORE filing, so a recent Florida arrival gets the OLD state's exemptions, not Florida's</t>
  </si>
  <si>
    <t>This is the one context in which a new Floridian is not yet a Floridian. §522(b)(3)(A) applies the exemption law of 'the place in which the debtor's domicile has been located for the 730 days immediately preceding the date of the filing of the petition,' and if domicile was not in a single state for that whole period, the law of 'the place in which the debtor's domicile was located for 180 days immediately preceding the 730-day period or for a longer portion of such 180-day period than in any other place.' Practical effect: move to Florida and file bankruptcy 18 months later, and you are held to your former state's exemption scheme — you do NOT get Florida's constitutionally unlimited homestead protection. A second, longer clock also applies: §522(p)(1) caps the exemption in homestead property acquired within 1,215 days before filing. That cap is inflation-adjusted every three years under 11 U.S.C. §104; effective April 1, 2025 it rose from $189,050 to $214,000. For orientation, the same adjustment set the §522(n) IRA cap at $1,711,975. Note this cell is about exemption law, not the income-tax question, and Florida's separate statutory protection for IRAs is a different topic outside this domain.</t>
  </si>
  <si>
    <t>11 U.S.C. §522(b)(3)(A), §522(p)(1), §104; triennial adjustment effective Apr. 1, 2025</t>
  </si>
  <si>
    <t>https://www.flnb.uscourts.gov/news/adjustment-certain-dollar-amounts-applicable-bankruptcy-cases-effective-april-1-2025-update-re</t>
  </si>
  <si>
    <t>Section 522(p) | $189,050 | $214,000</t>
  </si>
  <si>
    <t>worked-example-florida-resident</t>
  </si>
  <si>
    <t>$100,000 Roth conversion by a Florida resident: $0 state income tax</t>
  </si>
  <si>
    <t>The baseline case, and it needs no rate table — Fla. Const. Art. VII §5(a) forecloses a personal income tax, so the entire conversion is taxed only at the federal level. Federal treatment is unchanged by the move: the converted amount is included in gross income under IRC §408A(d)(3)(A) and the §72(t) early-distribution penalty does not apply to the conversion itself. Assumptions to state alongside the example: this is state tax only; no county or municipal income tax exists in Florida; and the conversion still increases federal AGI, which can affect Medicare IRMAA tiers two years later and other AGI-linked federal thresholds regardless of which state you live in. That last point is worth a sentence on the page, because 'zero state tax' is sometimes read as 'zero consequence.'</t>
  </si>
  <si>
    <t>Fla. Const. Art. VII §5(a); IRC §408A(d)(3)(A)</t>
  </si>
  <si>
    <t>worked-example-nyc-resident</t>
  </si>
  <si>
    <t>$100,000 conversion as a single New York City resident with $160,000 of NY AGI before converting: about $11,950 combined for 2026 — roughly $8,073 New York State plus $3,876 New York City. The briefed "~$10,200" is WRONG: it omits New York's statutory tax-table-benefit recapture and understates the bill by about $1,750.</t>
  </si>
  <si>
    <t>Assumptions, all stated on the page: single filer, New York City resident for the full year, $160,000 NY adjusted gross income before the conversion, NY standard deduction $8,000, under age 59½ so no NY pension and annuity exclusion, $100,000 conversion fully taxable, 2026 rates. STEP 1 — NYS base tax, Tax Law §601(c)(1)(vii) (2026 single schedule: $80,650–$215,400 = $4,191 plus 5.90%; $215,400–$1,077,550 = $12,141 plus 6.85%). Before: taxable income $152,000 → $4,191 + 5.90% × $71,350 = $8,400.65. After: taxable income $252,000 → $12,141 + 6.85% × $36,600 = $14,648.10. STEP 2 — NYS supplemental tax (tax-table-benefit recapture), Tax Law §601(d-5)(3), which applies to any single filer with NY AGI over $107,650. Before: taxable income falls in the $80,650–$215,400 row → recapture base $0, incremental benefit $567, applicable amount = NY AGI − $107,650 = $52,350, phase-in fraction 1.0000 → $567. After: taxable income falls in the $215,400–$1,077,550 row → recapture base $567, incremental benefit $2,047, applicable amount = NY AGI − $215,400 = $44,600, phase-in fraction 0.8920 → $567 + $1,825.92 = $2,392.92. NYS totals: $8,967.65 before, $17,041.02 after → conversion cost $8,073.37. STEP 3 — NYC, resident schedule, top band over $50,000 at 3.876% (NYC has no recapture): 3.876% × $100,000 = $3,876.00. COMBINED: $11,949 on $100,000, an effective 11.95%. If instead the $160,000 is read as NY TAXABLE income rather than NY AGI, the answer is $12,246 (NYS $8,370 + NYC $3,876) — so the honest range including the recapture is $11,950–$12,250, not $9,800–$10,700. WHY $10,200 IS WRONG: it applies only the graduated marginal rates (5.90% then 6.85%) to a $160,000 taxable-income base ($6,323.70) and adds NYC $3,876; the §601(d-5) supplemental tax is simply missing. Also worth stating: Chapter 59 of the Laws of 2025 (Part A) cut five brackets for 2026 (4.00→3.90, 4.50→4.40, 5.25→5.15, 5.50→5.40, 6.00→5.90); 6.85% and above were not cut. Yonkers residents owe an additional surcharge on net state tax. Confidence should be HIGH, not medium — the 2026 rates and the recapture come from the statute, not from withholding tables. DO NOT compute this from NYS-50-T-NYS: its annual schedule embeds the recapture as blended rates (7.03%, 7.53%, 6.40%, 11.44%, 7.35%) and is not a rate schedule.</t>
  </si>
  <si>
    <t>NYS-50-T-NYS (1/26), New York State Withholding Tax Tables and Methods, eff. Jan. 1–Dec. 31, 2026, at 3; Ch. 59, L. 2025 (Part A); Form IT-201-I (2025) NYC rate schedule</t>
  </si>
  <si>
    <t>https://www.nysenate.gov/legislation/laws/TAX/601</t>
  </si>
  <si>
    <t>(d-5) Alternative tax table benefit recapture. Notwithstanding the provisions of subsection (d), (d-1), (d-2), (d-3), (d-4), (d-6) or (d-7) of this section, for taxable years beginning on or after two thousand twenty-six and before two thousand twenty-seven, there is hereby imposed a supplemental tax in addition to the tax imposed under subsections (a), (b) and (c) of this section for the purpose of recapturing the benefit of the tax tables contained in such subsections. ... (3) For resident unmarried individuals, resident married individuals filing separate returns and resident estates and trusts: (A) If New York adjusted gross income is greater than $107,650, but not over $25,000,000: (i) the recapture base and incremental benefit shall be determined by New York taxable income as follows: Greater than Not over Recapture Base Incremental Benefit $80,650 $215,400 $0 $567 $215,400 $1,077,550 $567 $2,047</t>
  </si>
  <si>
    <t>worked-example-california-resident</t>
  </si>
  <si>
    <t>$100,000 conversion as a California resident with about $160,000 of other taxable income: $9,300, entirely at the 9.3% marginal rate — verified exactly</t>
  </si>
  <si>
    <t>Confirmed against the official 2025 California Tax Rate Schedules. Schedule X (single or married/RDP filing separately) applies 9.30% to taxable income over $72,724 but not over $371,479. A single filer with roughly $160,000 of taxable income before the conversion is already inside that band, and adding $100,000 brings the total to about $260,000 — still comfortably below the $371,479 ceiling — so the entire conversion is taxed at 9.30% for exactly $9,300. The briefed figure verifies. Caveats for the page: 2025 is the latest published schedule as of July 24, 2026 (California indexes brackets annually and the 2026 schedule is normally released late in the year), so the band edges will shift upward for 2026 while the marginal rate at this income level remains 9.30%; for married filing jointly the 9.30% band runs $145,448 to $742,958 under Schedule Y, so the same $9,300 result holds across a much wider range; and California's additional 1% Mental Health Services Tax applies only above $1,000,000 of taxable income and is not implicated here. Unlike New York, California has no pension or annuity exclusion to soften the result.</t>
  </si>
  <si>
    <t>2025 California Tax Rate Schedules, Schedule X (single/MFS); Cal. R&amp;TC §17041</t>
  </si>
  <si>
    <t>https://www.ftb.ca.gov/forms/2025/2025-540-tax-rate-schedules.pdf</t>
  </si>
  <si>
    <t>72,724 371,479  3,201 .97 + 9.30% 72,724</t>
  </si>
  <si>
    <t>worked-example-washington-comparison</t>
  </si>
  <si>
    <t>Washington's capital gains excise tax does NOT reach a Roth conversion — conversion income is ordinary income, not long-term capital gain, and retirement accounts are separately excluded. But the rate is no longer a flat 7%: since 2025 it is 7% on the first $1 million of Washington capital gains and 9.9% above that.</t>
  </si>
  <si>
    <t>Same conclusion, updated rate. A Roth conversion generates ordinary income under IRC §408A(d)(3)(A), not long-term capital gain, so it is outside the tax base; independently, Washington DOR lists "Assets held in certain retirement accounts" among the exclusions. A $100,000 conversion therefore costs $0 in Washington state tax, matching Florida. STALE FIGURE FIXED: the "7% tax" language in DOR's Background section describes the original 2021 enactment (ESSB 5096, RCW 82.87). ESSB 5813, Chapter 421, Laws of 2025, added a second tier effective for tax year 2025: per DOR's special notice of June 30, 2025, "Your first $1 million in taxable Washington capital gains is subject to tax at a rate of 7%. Any amount of Washington capital gains exceeding $1 million is subject to a 7% tax, plus an additional 2.9% tax" — a 9.9% top rate, first affecting 2025 returns due April 15, 2026. The 2025 standard deduction is $278,000 (was $270,000 for 2024), indexed annually. So restate the comparison as: a Washington retiree realizing large long-term capital gains OUTSIDE a retirement account faces 7%, rising to 9.9% on gains above $1 million, that a Florida retiree does not — the two states are equivalent for conversions but not for taxable-account portfolio management.</t>
  </si>
  <si>
    <t>Wash. Dept. of Revenue, Capital gains tax guidance (RCW ch. 82.87); IRC §408A(d)(3)(A)</t>
  </si>
  <si>
    <t>https://dor.wa.gov/forms-publications/publications-subject/special-notices/new-tiered-rates-washingtons-capital-gains-tax</t>
  </si>
  <si>
    <t>Your first $1 million in taxable Washington capital gains is subject to tax at a rate of 7%. Any amount of Washington capital gains exceeding $1 million is subject to a 7% tax, plus an additional 2.9% tax.</t>
  </si>
  <si>
    <t>Move Math — what conversion timing is worth</t>
  </si>
  <si>
    <t>Florida charges nothing on a Roth conversion, ever. The money is in WHEN you convert relative to the move: the state you are leaving taxes the entire conversion if you were still its resident when you received it. Edit the yellow cells. Federal tax is not included and applies either way.</t>
  </si>
  <si>
    <t>YOUR INPUTS  (yellow cells — edit these)</t>
  </si>
  <si>
    <t>Conversion amount</t>
  </si>
  <si>
    <t>Origin state — where you are moving FROM</t>
  </si>
  <si>
    <t>New York City</t>
  </si>
  <si>
    <t>Your income before converting</t>
  </si>
  <si>
    <t>WHAT THE TIMING IS WORTH</t>
  </si>
  <si>
    <t>If you convert BEFORE the move completes — the origin state taxes the whole conversion</t>
  </si>
  <si>
    <t>If you convert AFTER the move completes — Florida's bill (4 U.S.C. §114 bars the old state)</t>
  </si>
  <si>
    <t>Amount saved by waiting until the move is genuinely complete</t>
  </si>
  <si>
    <t>Effective origin-state rate on the conversion</t>
  </si>
  <si>
    <t>CAUTION — All-or-nothing: both NY and CA tax the ENTIRE conversion if you were a resident when you received it. No proration.</t>
  </si>
  <si>
    <t>Florida's $0 is structural, not a rate: Fla. Const. Art. VII §5(a) caps a personal income tax at zero, and no county or city may levy one. What you are timing is the OTHER state's bill — and 'genuinely complete' is a factual question it gets to contest (NY: a retained home plus 183+ days makes you a resident regardless of intent).</t>
  </si>
  <si>
    <t>THE RATE TABLE — state + local cost of a $100,000 conversion (single filer, ~$160,000 of income before converting, 2026)</t>
  </si>
  <si>
    <t>Origin state</t>
  </si>
  <si>
    <t>Cost per $100,000</t>
  </si>
  <si>
    <t>Effective rate per $1</t>
  </si>
  <si>
    <t>New York State (no city)</t>
  </si>
  <si>
    <t>California</t>
  </si>
  <si>
    <t>None / already Florida</t>
  </si>
  <si>
    <t>Approximation, clearly labeled: the per-dollar rate above is exact only at the modeled income ($160,000 before converting) and the modeled conversion size ($100,000). This sheet scales it linearly; a graduated income tax does not. Crossing a bracket — or, in New York, moving through the §601(d-5) recapture phase-in — changes the rate. For a real decision, run your own numbers in the origin state's schedules.</t>
  </si>
  <si>
    <t>SAME ACCOUNT, THREE STATES — the seven dimensions that actually differ</t>
  </si>
  <si>
    <t>New York</t>
  </si>
  <si>
    <t>Florida</t>
  </si>
  <si>
    <t>Taxes a Roth conversion?</t>
  </si>
  <si>
    <t>Yes, minus a $20,000/yr window at 59½</t>
  </si>
  <si>
    <t>Yes — in full, no exclusion at any age</t>
  </si>
  <si>
    <t>No — constitutionally barred</t>
  </si>
  <si>
    <t>Its own early-withdrawal penalty?</t>
  </si>
  <si>
    <t>None</t>
  </si>
  <si>
    <t>2.5% on top of the federal 10%</t>
  </si>
  <si>
    <t>Local income tax?</t>
  </si>
  <si>
    <t>NYC up to 3.876%; Yonkers surcharge</t>
  </si>
  <si>
    <t>None (banned statewide)</t>
  </si>
  <si>
    <t>Your own Roth vs. creditors</t>
  </si>
  <si>
    <t>Strong — named in CPLR §5205(c)</t>
  </si>
  <si>
    <t>Weak — means-tested “as necessary for support”</t>
  </si>
  <si>
    <t>Unlimited — no cap, no means test</t>
  </si>
  <si>
    <t>An inherited Roth vs. creditors</t>
  </si>
  <si>
    <t>Courts split — no resolution</t>
  </si>
  <si>
    <t>Unsettled — no controlling authority</t>
  </si>
  <si>
    <t>Protected by statute</t>
  </si>
  <si>
    <t>State estate tax?</t>
  </si>
  <si>
    <t>Yes — $7.35M with a 105% cliff</t>
  </si>
  <si>
    <t>$100,000 conversion costs</t>
  </si>
  <si>
    <t>~$11,949 (NYC resident)</t>
  </si>
  <si>
    <t>~$9,300</t>
  </si>
  <si>
    <t>$0</t>
  </si>
  <si>
    <t>The inherited-Roth row is the one nobody assembles: the same account, inherited by the same person, is protected by statute in Florida, unresolved in California, and a coin-flip in New York depending on which appellate panel hears it. Each row is sourced on its own state's page — rothirahub.com/roth-ira-new-york and /roth-ira-california.</t>
  </si>
  <si>
    <t>Three pictures of the Florida math</t>
  </si>
  <si>
    <t>Built from the verified dataset (2026-07-24). Note the units: the first two charts are ANNUAL dollars, the third is MONTHLY.</t>
  </si>
  <si>
    <t>The same $100,000 conversion, three residencies (annual $, one-time cost)</t>
  </si>
  <si>
    <t>Resident of</t>
  </si>
  <si>
    <t>State + local tax ($)</t>
  </si>
  <si>
    <t>Single filer, ~$160,000 of income before converting. NYC = $8,073 NYS (including the Tax Law §601(d-5) recapture) + $3,876 city; CA sits in the flat 9.3% band. Florida is $0 by constitution. Federal tax applies in all three.</t>
  </si>
  <si>
    <t>What's income-tested in Florida, part 1 — the ANNUAL test (household AGI, $ per YEAR)</t>
  </si>
  <si>
    <t>65+ homestead exemption (Fla. Stat. §196.075)</t>
  </si>
  <si>
    <t>Household income ($ / YEAR)</t>
  </si>
  <si>
    <t>2026 income limit</t>
  </si>
  <si>
    <t>2025 income limit (indexes yearly)</t>
  </si>
  <si>
    <t>Illustrative: $30,000 AGI + a $25,000 conversion</t>
  </si>
  <si>
    <t>"Household income" means federal AGI under IRC §62 for everyone living there, so a conversion counts and a qualified Roth withdrawal does not. The two limit figures are the verified statutory amounts; the third bar is illustrative arithmetic, not a published number. Over the line unreported: a 10-year lookback lien plus interest and penalty.</t>
  </si>
  <si>
    <t>What's income-tested in Florida, part 2 — the MONTHLY test (gross income, $ per MONTH)</t>
  </si>
  <si>
    <t>Medicaid institutional care (ICP) income cap</t>
  </si>
  <si>
    <t>Gross income ($ / MONTH)</t>
  </si>
  <si>
    <t>2026 cap — individual</t>
  </si>
  <si>
    <t>2026 cap — couple</t>
  </si>
  <si>
    <t>Florida is an income-cap state: gross monthly income above the cap is a hard bar absent a qualified income trust, against a $2,000 asset limit. 300% of the $994 SSI federal benefit rate. Deliberately charted apart from the annual limit above — these units do not belong on one axis.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</si>
</sst>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numFmt numFmtId="165" formatCode="0.000%"/>
  </numFmts>
  <fonts count="16" x14ac:knownFonts="1">
    <font>
      <sz val="11"/>
      <color theme="1"/>
      <name val="Calibri"/>
      <family val="2"/>
      <scheme val="minor"/>
    </font>
    <font>
      <b/>
      <sz val="16"/>
      <color rgb="FF191919"/>
      <name val="Arial"/>
    </font>
    <font>
      <sz val="10"/>
      <color rgb="FF555555"/>
      <name val="Arial"/>
    </font>
    <font>
      <b/>
      <sz val="10"/>
      <name val="Arial"/>
    </font>
    <font>
      <sz val="10"/>
      <name val="Arial"/>
    </font>
    <font>
      <u/>
      <sz val="10"/>
      <color rgb="FF0563C1"/>
      <name val="Arial"/>
    </font>
    <font>
      <b/>
      <sz val="10"/>
      <color rgb="FFFFFFFF"/>
      <name val="Arial"/>
    </font>
    <font>
      <b/>
      <sz val="11"/>
      <color rgb="FF2D5A5A"/>
      <name val="Arial"/>
    </font>
    <font>
      <sz val="9"/>
      <color rgb="FF555555"/>
      <name val="Arial"/>
    </font>
    <font>
      <b/>
      <sz val="11"/>
      <color rgb="FFB8860B"/>
      <name val="Arial"/>
    </font>
    <font>
      <b/>
      <sz val="11"/>
      <color rgb="FF555555"/>
      <name val="Arial"/>
    </font>
    <font>
      <b/>
      <sz val="13"/>
      <name val="Arial"/>
    </font>
    <font>
      <b/>
      <sz val="10"/>
      <color rgb="FF0000FF"/>
      <name val="Arial"/>
    </font>
    <font>
      <b/>
      <sz val="10"/>
      <color rgb="FFA14E3C"/>
      <name val="Arial"/>
    </font>
    <font>
      <i/>
      <sz val="9"/>
      <color rgb="FF555555"/>
      <name val="Arial"/>
    </font>
    <font>
      <sz val="8"/>
      <color rgb="FF777777"/>
      <name val="Arial"/>
    </font>
  </fonts>
  <fills count="10">
    <fill>
      <patternFill patternType="none"/>
    </fill>
    <fill>
      <patternFill patternType="gray125"/>
    </fill>
    <fill>
      <patternFill patternType="solid">
        <fgColor rgb="FF2D5A5A"/>
      </patternFill>
    </fill>
    <fill>
      <patternFill patternType="solid">
        <fgColor rgb="FFDDEBE4"/>
      </patternFill>
    </fill>
    <fill>
      <patternFill patternType="solid">
        <fgColor rgb="FFF6ECD4"/>
      </patternFill>
    </fill>
    <fill>
      <patternFill patternType="solid">
        <fgColor rgb="FFECECEC"/>
      </patternFill>
    </fill>
    <fill>
      <patternFill patternType="solid">
        <fgColor rgb="FFF2F4F3"/>
      </patternFill>
    </fill>
    <fill>
      <patternFill patternType="solid">
        <fgColor rgb="FFFFF7CC"/>
      </patternFill>
    </fill>
    <fill>
      <patternFill patternType="solid">
        <fgColor rgb="FFF3DDD6"/>
      </patternFill>
    </fill>
    <fill>
      <patternFill patternType="solid">
        <fgColor rgb="FFEAF2EE"/>
      </patternFill>
    </fill>
  </fills>
  <borders count="2">
    <border>
      <left/>
      <right/>
      <top/>
      <bottom/>
      <diagonal/>
    </border>
    <border>
      <left style="thin">
        <color rgb="FFD9D9D9"/>
      </left>
      <right style="thin">
        <color rgb="FFD9D9D9"/>
      </right>
      <top style="thin">
        <color rgb="FFD9D9D9"/>
      </top>
      <bottom style="thin">
        <color rgb="FFD9D9D9"/>
      </bottom>
      <diagonal/>
    </border>
  </borders>
  <cellStyleXfs count="1">
    <xf numFmtId="0" fontId="0" fillId="0" borderId="0"/>
  </cellStyleXfs>
  <cellXfs count="47">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xf numFmtId="0" fontId="6" fillId="2" borderId="0" xfId="0" applyFont="1" applyFill="1"/>
    <xf numFmtId="0" fontId="3" fillId="3" borderId="1" xfId="0" applyFont="1" applyFill="1" applyBorder="1" applyAlignment="1">
      <alignment vertical="top" wrapText="1"/>
    </xf>
    <xf numFmtId="0" fontId="7" fillId="3" borderId="1" xfId="0" applyFont="1" applyFill="1" applyBorder="1" applyAlignment="1">
      <alignment horizontal="center"/>
    </xf>
    <xf numFmtId="0" fontId="4" fillId="3" borderId="1" xfId="0" applyFont="1" applyFill="1" applyBorder="1" applyAlignment="1">
      <alignment vertical="top" wrapText="1"/>
    </xf>
    <xf numFmtId="0" fontId="8" fillId="3" borderId="1" xfId="0" applyFont="1" applyFill="1" applyBorder="1" applyAlignment="1">
      <alignment vertical="top" wrapText="1"/>
    </xf>
    <xf numFmtId="0" fontId="3" fillId="4" borderId="1" xfId="0" applyFont="1" applyFill="1" applyBorder="1" applyAlignment="1">
      <alignment vertical="top" wrapText="1"/>
    </xf>
    <xf numFmtId="0" fontId="9" fillId="4" borderId="1" xfId="0" applyFont="1" applyFill="1" applyBorder="1" applyAlignment="1">
      <alignment horizontal="center"/>
    </xf>
    <xf numFmtId="0" fontId="4" fillId="4" borderId="1" xfId="0" applyFont="1" applyFill="1" applyBorder="1" applyAlignment="1">
      <alignment vertical="top" wrapText="1"/>
    </xf>
    <xf numFmtId="0" fontId="8" fillId="4" borderId="1" xfId="0" applyFont="1" applyFill="1" applyBorder="1" applyAlignment="1">
      <alignment vertical="top" wrapText="1"/>
    </xf>
    <xf numFmtId="0" fontId="3" fillId="5" borderId="1" xfId="0" applyFont="1" applyFill="1" applyBorder="1" applyAlignment="1">
      <alignment vertical="top" wrapText="1"/>
    </xf>
    <xf numFmtId="0" fontId="10" fillId="5" borderId="1" xfId="0" applyFont="1" applyFill="1" applyBorder="1" applyAlignment="1">
      <alignment horizontal="center"/>
    </xf>
    <xf numFmtId="0" fontId="4" fillId="5" borderId="1" xfId="0" applyFont="1" applyFill="1" applyBorder="1" applyAlignment="1">
      <alignment vertical="top" wrapText="1"/>
    </xf>
    <xf numFmtId="0" fontId="8" fillId="5" borderId="1" xfId="0" applyFont="1" applyFill="1" applyBorder="1" applyAlignment="1">
      <alignment vertical="top" wrapText="1"/>
    </xf>
    <xf numFmtId="0" fontId="15" fillId="0" borderId="0" xfId="0" applyFont="1"/>
    <xf numFmtId="0" fontId="4" fillId="6" borderId="0" xfId="0" applyFont="1" applyFill="1" applyAlignment="1">
      <alignment vertical="top"/>
    </xf>
    <xf numFmtId="0" fontId="4" fillId="6" borderId="0" xfId="0" applyFont="1" applyFill="1" applyAlignment="1">
      <alignment vertical="top" wrapText="1"/>
    </xf>
    <xf numFmtId="0" fontId="5" fillId="6" borderId="0" xfId="0" applyFont="1" applyFill="1" applyAlignment="1">
      <alignment vertical="top"/>
    </xf>
    <xf numFmtId="0" fontId="4" fillId="0" borderId="0" xfId="0" applyFont="1" applyAlignment="1">
      <alignment vertical="top"/>
    </xf>
    <xf numFmtId="0" fontId="4" fillId="0" borderId="0" xfId="0" applyFont="1" applyAlignment="1">
      <alignment vertical="top" wrapText="1"/>
    </xf>
    <xf numFmtId="0" fontId="5" fillId="0" borderId="0" xfId="0" applyFont="1" applyAlignment="1">
      <alignment vertical="top"/>
    </xf>
    <xf numFmtId="0" fontId="11" fillId="0" borderId="0" xfId="0" applyFont="1"/>
    <xf numFmtId="0" fontId="7" fillId="0" borderId="0" xfId="0" applyFont="1"/>
    <xf numFmtId="164" fontId="12" fillId="7" borderId="1" xfId="0" applyNumberFormat="1" applyFont="1" applyFill="1" applyBorder="1"/>
    <xf numFmtId="0" fontId="12" fillId="7" borderId="1" xfId="0" applyFont="1" applyFill="1" applyBorder="1" applyAlignment="1">
      <alignment horizontal="left"/>
    </xf>
    <xf numFmtId="164" fontId="4" fillId="0" borderId="1" xfId="0" applyNumberFormat="1" applyFont="1" applyBorder="1"/>
    <xf numFmtId="164" fontId="3" fillId="3" borderId="1" xfId="0" applyNumberFormat="1" applyFont="1" applyFill="1" applyBorder="1"/>
    <xf numFmtId="165" fontId="4" fillId="0" borderId="1" xfId="0" applyNumberFormat="1" applyFont="1" applyBorder="1"/>
    <xf numFmtId="0" fontId="4" fillId="0" borderId="1" xfId="0" applyFont="1" applyBorder="1"/>
    <xf numFmtId="0" fontId="4" fillId="9" borderId="1" xfId="0" applyFont="1" applyFill="1" applyBorder="1"/>
    <xf numFmtId="164" fontId="4" fillId="9" borderId="1" xfId="0" applyNumberFormat="1" applyFont="1" applyFill="1" applyBorder="1"/>
    <xf numFmtId="165" fontId="4" fillId="9" borderId="1" xfId="0" applyNumberFormat="1" applyFont="1" applyFill="1" applyBorder="1"/>
    <xf numFmtId="0" fontId="3" fillId="0" borderId="1" xfId="0" applyFont="1" applyBorder="1" applyAlignment="1">
      <alignment vertical="top" wrapText="1"/>
    </xf>
    <xf numFmtId="0" fontId="4" fillId="0" borderId="1" xfId="0" applyFont="1" applyBorder="1" applyAlignment="1">
      <alignment vertical="top" wrapText="1"/>
    </xf>
    <xf numFmtId="0" fontId="4" fillId="9" borderId="1" xfId="0" applyFont="1" applyFill="1" applyBorder="1" applyAlignment="1">
      <alignment vertical="top" wrapText="1"/>
    </xf>
    <xf numFmtId="0" fontId="3" fillId="6" borderId="1" xfId="0" applyFont="1" applyFill="1" applyBorder="1" applyAlignment="1">
      <alignment vertical="top" wrapText="1"/>
    </xf>
    <xf numFmtId="0" fontId="4" fillId="6" borderId="1" xfId="0" applyFont="1" applyFill="1" applyBorder="1" applyAlignment="1">
      <alignment vertical="top" wrapText="1"/>
    </xf>
    <xf numFmtId="164" fontId="4" fillId="0" borderId="0" xfId="0" applyNumberFormat="1" applyFont="1"/>
    <xf numFmtId="0" fontId="2" fillId="0" borderId="0" xfId="0" applyFont="1" applyAlignment="1">
      <alignment vertical="top" wrapText="1"/>
    </xf>
    <xf numFmtId="0" fontId="0" fillId="0" borderId="0" xfId="0"/>
    <xf numFmtId="0" fontId="14" fillId="0" borderId="0" xfId="0" applyFont="1" applyAlignment="1">
      <alignment vertical="top" wrapText="1"/>
    </xf>
    <xf numFmtId="0" fontId="13" fillId="8" borderId="0" xfId="0" applyFont="1" applyFill="1" applyAlignment="1">
      <alignmen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a:pPr>
            <a:r>
              <a:t>$100K conversion: what each residency owes (2026)</a:t>
            </a:r>
          </a:p>
        </c:rich>
      </c:tx>
      <c:overlay val="1"/>
    </c:title>
    <c:autoTitleDeleted val="0"/>
    <c:plotArea>
      <c:layout/>
      <c:barChart>
        <c:barDir val="bar"/>
        <c:grouping val="clustered"/>
        <c:varyColors val="1"/>
        <c:ser>
          <c:idx val="0"/>
          <c:order val="0"/>
          <c:tx>
            <c:strRef>
              <c:f>Charts!$B$5</c:f>
              <c:strCache>
                <c:ptCount val="1"/>
                <c:pt idx="0">
                  <c:v>State + local tax ($)</c:v>
                </c:pt>
              </c:strCache>
            </c:strRef>
          </c:tx>
          <c:spPr>
            <a:solidFill>
              <a:srgbClr val="A14E3C"/>
            </a:solidFill>
            <a:ln>
              <a:prstDash val="solid"/>
            </a:ln>
          </c:spPr>
          <c:invertIfNegative val="1"/>
          <c:cat>
            <c:strRef>
              <c:f>Charts!$A$6:$A$8</c:f>
              <c:strCache>
                <c:ptCount val="3"/>
                <c:pt idx="0">
                  <c:v>New York City</c:v>
                </c:pt>
                <c:pt idx="1">
                  <c:v>California</c:v>
                </c:pt>
                <c:pt idx="2">
                  <c:v>Florida</c:v>
                </c:pt>
              </c:strCache>
            </c:strRef>
          </c:cat>
          <c:val>
            <c:numRef>
              <c:f>Charts!$B$6:$B$8</c:f>
              <c:numCache>
                <c:formatCode>\$#,##0</c:formatCode>
                <c:ptCount val="3"/>
                <c:pt idx="0">
                  <c:v>11949</c:v>
                </c:pt>
                <c:pt idx="1">
                  <c:v>9300</c:v>
                </c:pt>
                <c:pt idx="2">
                  <c:v>0</c:v>
                </c:pt>
              </c:numCache>
            </c:numRef>
          </c:val>
          <c:extLst>
            <c:ext xmlns:c14="http://schemas.microsoft.com/office/drawing/2007/8/2/chart" uri="{6F2FDCE9-48DA-4B69-8628-5D25D57E5C99}">
              <c14:invertSolidFillFmt>
                <c14:spPr xmlns:c14="http://schemas.microsoft.com/office/drawing/2007/8/2/chart">
                  <a:solidFill>
                    <a:srgbClr val="FFFFFF"/>
                  </a:solidFill>
                  <a:ln>
                    <a:prstDash val="solid"/>
                  </a:ln>
                </c14:spPr>
              </c14:invertSolidFillFmt>
            </c:ext>
            <c:ext xmlns:c16="http://schemas.microsoft.com/office/drawing/2014/chart" uri="{C3380CC4-5D6E-409C-BE32-E72D297353CC}">
              <c16:uniqueId val="{00000000-466E-4026-AE67-CF6C0B939F82}"/>
            </c:ext>
          </c:extLst>
        </c:ser>
        <c:dLbls>
          <c:showLegendKey val="0"/>
          <c:showVal val="0"/>
          <c:showCatName val="0"/>
          <c:showSerName val="0"/>
          <c:showPercent val="0"/>
          <c:showBubbleSize val="0"/>
        </c:dLbls>
        <c:gapWidth val="150"/>
        <c:axId val="10"/>
        <c:axId val="100"/>
      </c:barChart>
      <c:catAx>
        <c:axId val="10"/>
        <c:scaling>
          <c:orientation val="minMax"/>
        </c:scaling>
        <c:delete val="1"/>
        <c:axPos val="l"/>
        <c:numFmt formatCode="General" sourceLinked="1"/>
        <c:majorTickMark val="none"/>
        <c:minorTickMark val="none"/>
        <c:tickLblPos val="nextTo"/>
        <c:crossAx val="100"/>
        <c:crosses val="autoZero"/>
        <c:auto val="1"/>
        <c:lblAlgn val="ctr"/>
        <c:lblOffset val="100"/>
        <c:noMultiLvlLbl val="1"/>
      </c:catAx>
      <c:valAx>
        <c:axId val="100"/>
        <c:scaling>
          <c:orientation val="minMax"/>
        </c:scaling>
        <c:delete val="1"/>
        <c:axPos val="b"/>
        <c:majorGridlines/>
        <c:title>
          <c:tx>
            <c:rich>
              <a:bodyPr/>
              <a:lstStyle/>
              <a:p>
                <a:pPr>
                  <a:defRPr/>
                </a:pPr>
                <a:r>
                  <a:t>State + local tax ($)</a:t>
                </a:r>
              </a:p>
            </c:rich>
          </c:tx>
          <c:overlay val="1"/>
        </c:title>
        <c:numFmt formatCode="\$#,##0" sourceLinked="1"/>
        <c:majorTickMark val="none"/>
        <c:minorTickMark val="none"/>
        <c:tickLblPos val="nextTo"/>
        <c:crossAx val="10"/>
        <c:crosses val="autoZero"/>
        <c:crossBetween val="between"/>
      </c:valAx>
    </c:plotArea>
    <c:plotVisOnly val="1"/>
    <c:dispBlanksAs val="gap"/>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a:pPr>
            <a:r>
              <a:t>ANNUAL test: 65+ homestead exemption income limit ($/year)</a:t>
            </a:r>
          </a:p>
        </c:rich>
      </c:tx>
      <c:overlay val="1"/>
    </c:title>
    <c:autoTitleDeleted val="0"/>
    <c:plotArea>
      <c:layout/>
      <c:barChart>
        <c:barDir val="col"/>
        <c:grouping val="clustered"/>
        <c:varyColors val="1"/>
        <c:ser>
          <c:idx val="0"/>
          <c:order val="0"/>
          <c:tx>
            <c:strRef>
              <c:f>Charts!$B$14</c:f>
              <c:strCache>
                <c:ptCount val="1"/>
                <c:pt idx="0">
                  <c:v>Household income ($ / YEAR)</c:v>
                </c:pt>
              </c:strCache>
            </c:strRef>
          </c:tx>
          <c:spPr>
            <a:solidFill>
              <a:srgbClr val="B89B5E"/>
            </a:solidFill>
            <a:ln>
              <a:prstDash val="solid"/>
            </a:ln>
          </c:spPr>
          <c:invertIfNegative val="1"/>
          <c:cat>
            <c:strRef>
              <c:f>Charts!$A$15:$A$17</c:f>
              <c:strCache>
                <c:ptCount val="3"/>
                <c:pt idx="0">
                  <c:v>2026 income limit</c:v>
                </c:pt>
                <c:pt idx="1">
                  <c:v>2025 income limit (indexes yearly)</c:v>
                </c:pt>
                <c:pt idx="2">
                  <c:v>Illustrative: $30,000 AGI + a $25,000 conversion</c:v>
                </c:pt>
              </c:strCache>
            </c:strRef>
          </c:cat>
          <c:val>
            <c:numRef>
              <c:f>Charts!$B$15:$B$17</c:f>
              <c:numCache>
                <c:formatCode>\$#,##0</c:formatCode>
                <c:ptCount val="3"/>
                <c:pt idx="0">
                  <c:v>38686</c:v>
                </c:pt>
                <c:pt idx="1">
                  <c:v>37694</c:v>
                </c:pt>
                <c:pt idx="2">
                  <c:v>55000</c:v>
                </c:pt>
              </c:numCache>
            </c:numRef>
          </c:val>
          <c:extLst>
            <c:ext xmlns:c14="http://schemas.microsoft.com/office/drawing/2007/8/2/chart" uri="{6F2FDCE9-48DA-4B69-8628-5D25D57E5C99}">
              <c14:invertSolidFillFmt>
                <c14:spPr xmlns:c14="http://schemas.microsoft.com/office/drawing/2007/8/2/chart">
                  <a:solidFill>
                    <a:srgbClr val="FFFFFF"/>
                  </a:solidFill>
                  <a:ln>
                    <a:prstDash val="solid"/>
                  </a:ln>
                </c14:spPr>
              </c14:invertSolidFillFmt>
            </c:ext>
            <c:ext xmlns:c16="http://schemas.microsoft.com/office/drawing/2014/chart" uri="{C3380CC4-5D6E-409C-BE32-E72D297353CC}">
              <c16:uniqueId val="{00000000-1F47-4ADF-B8B1-FF906E9B0233}"/>
            </c:ext>
          </c:extLst>
        </c:ser>
        <c:dLbls>
          <c:showLegendKey val="0"/>
          <c:showVal val="0"/>
          <c:showCatName val="0"/>
          <c:showSerName val="0"/>
          <c:showPercent val="0"/>
          <c:showBubbleSize val="0"/>
        </c:dLbls>
        <c:gapWidth val="150"/>
        <c:axId val="10"/>
        <c:axId val="100"/>
      </c:barChart>
      <c:catAx>
        <c:axId val="10"/>
        <c:scaling>
          <c:orientation val="minMax"/>
        </c:scaling>
        <c:delete val="1"/>
        <c:axPos val="b"/>
        <c:numFmt formatCode="General" sourceLinked="1"/>
        <c:majorTickMark val="none"/>
        <c:minorTickMark val="none"/>
        <c:tickLblPos val="nextTo"/>
        <c:crossAx val="100"/>
        <c:crosses val="autoZero"/>
        <c:auto val="1"/>
        <c:lblAlgn val="ctr"/>
        <c:lblOffset val="100"/>
        <c:noMultiLvlLbl val="1"/>
      </c:catAx>
      <c:valAx>
        <c:axId val="100"/>
        <c:scaling>
          <c:orientation val="minMax"/>
        </c:scaling>
        <c:delete val="1"/>
        <c:axPos val="l"/>
        <c:majorGridlines/>
        <c:title>
          <c:tx>
            <c:rich>
              <a:bodyPr/>
              <a:lstStyle/>
              <a:p>
                <a:pPr>
                  <a:defRPr/>
                </a:pPr>
                <a:r>
                  <a:t>$ per YEAR</a:t>
                </a:r>
              </a:p>
            </c:rich>
          </c:tx>
          <c:overlay val="1"/>
        </c:title>
        <c:numFmt formatCode="\$#,##0" sourceLinked="1"/>
        <c:majorTickMark val="none"/>
        <c:minorTickMark val="none"/>
        <c:tickLblPos val="nextTo"/>
        <c:crossAx val="10"/>
        <c:crosses val="autoZero"/>
        <c:crossBetween val="between"/>
      </c:valAx>
    </c:plotArea>
    <c:plotVisOnly val="1"/>
    <c:dispBlanksAs val="gap"/>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a:pPr>
            <a:r>
              <a:t>MONTHLY test: Medicaid ICP gross-income cap ($/month)</a:t>
            </a:r>
          </a:p>
        </c:rich>
      </c:tx>
      <c:overlay val="1"/>
    </c:title>
    <c:autoTitleDeleted val="0"/>
    <c:plotArea>
      <c:layout/>
      <c:barChart>
        <c:barDir val="col"/>
        <c:grouping val="clustered"/>
        <c:varyColors val="1"/>
        <c:ser>
          <c:idx val="0"/>
          <c:order val="0"/>
          <c:tx>
            <c:strRef>
              <c:f>Charts!$B$22</c:f>
              <c:strCache>
                <c:ptCount val="1"/>
                <c:pt idx="0">
                  <c:v>Gross income ($ / MONTH)</c:v>
                </c:pt>
              </c:strCache>
            </c:strRef>
          </c:tx>
          <c:spPr>
            <a:solidFill>
              <a:srgbClr val="2D5A5A"/>
            </a:solidFill>
            <a:ln>
              <a:prstDash val="solid"/>
            </a:ln>
          </c:spPr>
          <c:invertIfNegative val="1"/>
          <c:cat>
            <c:strRef>
              <c:f>Charts!$A$23:$A$24</c:f>
              <c:strCache>
                <c:ptCount val="2"/>
                <c:pt idx="0">
                  <c:v>2026 cap — individual</c:v>
                </c:pt>
                <c:pt idx="1">
                  <c:v>2026 cap — couple</c:v>
                </c:pt>
              </c:strCache>
            </c:strRef>
          </c:cat>
          <c:val>
            <c:numRef>
              <c:f>Charts!$B$23:$B$24</c:f>
              <c:numCache>
                <c:formatCode>\$#,##0</c:formatCode>
                <c:ptCount val="2"/>
                <c:pt idx="0">
                  <c:v>2982</c:v>
                </c:pt>
                <c:pt idx="1">
                  <c:v>5964</c:v>
                </c:pt>
              </c:numCache>
            </c:numRef>
          </c:val>
          <c:extLst>
            <c:ext xmlns:c14="http://schemas.microsoft.com/office/drawing/2007/8/2/chart" uri="{6F2FDCE9-48DA-4B69-8628-5D25D57E5C99}">
              <c14:invertSolidFillFmt>
                <c14:spPr xmlns:c14="http://schemas.microsoft.com/office/drawing/2007/8/2/chart">
                  <a:solidFill>
                    <a:srgbClr val="FFFFFF"/>
                  </a:solidFill>
                  <a:ln>
                    <a:prstDash val="solid"/>
                  </a:ln>
                </c14:spPr>
              </c14:invertSolidFillFmt>
            </c:ext>
            <c:ext xmlns:c16="http://schemas.microsoft.com/office/drawing/2014/chart" uri="{C3380CC4-5D6E-409C-BE32-E72D297353CC}">
              <c16:uniqueId val="{00000000-FE03-412C-BB0F-C322B5CB6C27}"/>
            </c:ext>
          </c:extLst>
        </c:ser>
        <c:dLbls>
          <c:showLegendKey val="0"/>
          <c:showVal val="0"/>
          <c:showCatName val="0"/>
          <c:showSerName val="0"/>
          <c:showPercent val="0"/>
          <c:showBubbleSize val="0"/>
        </c:dLbls>
        <c:gapWidth val="150"/>
        <c:axId val="10"/>
        <c:axId val="100"/>
      </c:barChart>
      <c:catAx>
        <c:axId val="10"/>
        <c:scaling>
          <c:orientation val="minMax"/>
        </c:scaling>
        <c:delete val="1"/>
        <c:axPos val="b"/>
        <c:numFmt formatCode="General" sourceLinked="1"/>
        <c:majorTickMark val="none"/>
        <c:minorTickMark val="none"/>
        <c:tickLblPos val="nextTo"/>
        <c:crossAx val="100"/>
        <c:crosses val="autoZero"/>
        <c:auto val="1"/>
        <c:lblAlgn val="ctr"/>
        <c:lblOffset val="100"/>
        <c:noMultiLvlLbl val="1"/>
      </c:catAx>
      <c:valAx>
        <c:axId val="100"/>
        <c:scaling>
          <c:orientation val="minMax"/>
        </c:scaling>
        <c:delete val="1"/>
        <c:axPos val="l"/>
        <c:majorGridlines/>
        <c:title>
          <c:tx>
            <c:rich>
              <a:bodyPr/>
              <a:lstStyle/>
              <a:p>
                <a:pPr>
                  <a:defRPr/>
                </a:pPr>
                <a:r>
                  <a:t>$ per MONTH</a:t>
                </a:r>
              </a:p>
            </c:rich>
          </c:tx>
          <c:overlay val="1"/>
        </c:title>
        <c:numFmt formatCode="\$#,##0" sourceLinked="1"/>
        <c:majorTickMark val="none"/>
        <c:minorTickMark val="none"/>
        <c:tickLblPos val="nextTo"/>
        <c:crossAx val="10"/>
        <c:crosses val="autoZero"/>
        <c:crossBetween val="between"/>
      </c:valAx>
    </c:plotArea>
    <c:plotVisOnly val="1"/>
    <c:dispBlanksAs val="gap"/>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5334000" cy="914400"/>
    <xdr:pic>
      <xdr:nvPicPr>
        <xdr:cNvPr id="2" name="Image 1" descr="Picture">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3</xdr:col>
      <xdr:colOff>0</xdr:colOff>
      <xdr:row>3</xdr:row>
      <xdr:rowOff>0</xdr:rowOff>
    </xdr:from>
    <xdr:ext cx="5400000" cy="3240000"/>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3</xdr:col>
      <xdr:colOff>0</xdr:colOff>
      <xdr:row>21</xdr:row>
      <xdr:rowOff>0</xdr:rowOff>
    </xdr:from>
    <xdr:ext cx="5400000" cy="3240000"/>
    <xdr:graphicFrame macro="">
      <xdr:nvGraphicFramePr>
        <xdr:cNvPr id="3" name="Chart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3</xdr:col>
      <xdr:colOff>0</xdr:colOff>
      <xdr:row>39</xdr:row>
      <xdr:rowOff>0</xdr:rowOff>
    </xdr:from>
    <xdr:ext cx="5400000" cy="3240000"/>
    <xdr:graphicFrame macro="">
      <xdr:nvGraphicFramePr>
        <xdr:cNvPr id="4" name="Chart 3">
          <a:extLst>
            <a:ext uri="{FF2B5EF4-FFF2-40B4-BE49-F238E27FC236}">
              <a16:creationId xmlns:a16="http://schemas.microsoft.com/office/drawing/2014/main" id="{00000000-0008-0000-04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rothirahub.com/roth-ira-florida/"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www.nysenate.gov/legislation/laws/TAX/605" TargetMode="External"/><Relationship Id="rId21" Type="http://schemas.openxmlformats.org/officeDocument/2006/relationships/hyperlink" Target="https://www.irs.gov/pub/irs-pdf/p590b.pdf" TargetMode="External"/><Relationship Id="rId42" Type="http://schemas.openxmlformats.org/officeDocument/2006/relationships/hyperlink" Target="https://ffic.myflfamilies.com/manual/1630.pdf" TargetMode="External"/><Relationship Id="rId63" Type="http://schemas.openxmlformats.org/officeDocument/2006/relationships/hyperlink" Target="https://www.flsenate.gov/Laws/Constitution" TargetMode="External"/><Relationship Id="rId84" Type="http://schemas.openxmlformats.org/officeDocument/2006/relationships/hyperlink" Target="https://www.flsenate.gov/Laws/Statutes/2005/222.21" TargetMode="External"/><Relationship Id="rId16" Type="http://schemas.openxmlformats.org/officeDocument/2006/relationships/hyperlink" Target="https://uscode.house.gov/view.xhtml?req=granuleid:USC-prelim-title4-section114&amp;num=0&amp;edition=prelim" TargetMode="External"/><Relationship Id="rId107" Type="http://schemas.openxmlformats.org/officeDocument/2006/relationships/hyperlink" Target="https://uscode.house.gov/view.xhtml?req=granuleid:USC-prelim-title4-section114&amp;num=0&amp;edition=prelim" TargetMode="External"/><Relationship Id="rId11" Type="http://schemas.openxmlformats.org/officeDocument/2006/relationships/hyperlink" Target="http://edr.state.fl.us/Content/revenues/reports/tax-handbook/taxhandbook.pdf" TargetMode="External"/><Relationship Id="rId32" Type="http://schemas.openxmlformats.org/officeDocument/2006/relationships/hyperlink" Target="https://frs.fl.gov/forms/SUSORP_Plan.pdf" TargetMode="External"/><Relationship Id="rId37" Type="http://schemas.openxmlformats.org/officeDocument/2006/relationships/hyperlink" Target="https://www.flrules.org/gateway/readFile.asp?sid=0&amp;tid=22767081&amp;type=1&amp;file=65A-1.712.doc" TargetMode="External"/><Relationship Id="rId53" Type="http://schemas.openxmlformats.org/officeDocument/2006/relationships/hyperlink" Target="https://www.flsenate.gov/Laws/Statutes/2025/222.21" TargetMode="External"/><Relationship Id="rId58" Type="http://schemas.openxmlformats.org/officeDocument/2006/relationships/hyperlink" Target="https://www.myfloridaprepaid.com/wp-content/uploads/PDPA-April-2026.pdf" TargetMode="External"/><Relationship Id="rId74" Type="http://schemas.openxmlformats.org/officeDocument/2006/relationships/hyperlink" Target="https://ffic.myflfamilies.com/manual/1630.pdf" TargetMode="External"/><Relationship Id="rId79" Type="http://schemas.openxmlformats.org/officeDocument/2006/relationships/hyperlink" Target="https://ffic.myflfamilies.com/manual/essfiles/30451.pdf" TargetMode="External"/><Relationship Id="rId102" Type="http://schemas.openxmlformats.org/officeDocument/2006/relationships/hyperlink" Target="https://www.irs.gov/pub/irs-drop/rp-25-32.pdf" TargetMode="External"/><Relationship Id="rId123" Type="http://schemas.openxmlformats.org/officeDocument/2006/relationships/hyperlink" Target="https://www.ftb.ca.gov/tax-pros/procedures/residency-and-sourcing-technical-manual-disclosure.pdf" TargetMode="External"/><Relationship Id="rId128" Type="http://schemas.openxmlformats.org/officeDocument/2006/relationships/hyperlink" Target="https://www.nj.gov/treasury/taxation/pdf/pubs/tgi-ee/git6.pdf" TargetMode="External"/><Relationship Id="rId5" Type="http://schemas.openxmlformats.org/officeDocument/2006/relationships/hyperlink" Target="https://floridarevenue.com/Forms_library/current/brochure/gt800025.pdf" TargetMode="External"/><Relationship Id="rId90" Type="http://schemas.openxmlformats.org/officeDocument/2006/relationships/hyperlink" Target="http://www.leg.state.fl.us/statutes/index.cfm?App_mode=Display_Statute&amp;URL=0200-0299/0222/Sections/0222.21.html" TargetMode="External"/><Relationship Id="rId95" Type="http://schemas.openxmlformats.org/officeDocument/2006/relationships/hyperlink" Target="https://uscode.house.gov/view.xhtml?req=granuleid:USC-prelim-title11-section522&amp;num=0&amp;edition=prelim" TargetMode="External"/><Relationship Id="rId22" Type="http://schemas.openxmlformats.org/officeDocument/2006/relationships/hyperlink" Target="https://uscode.house.gov/view.xhtml?req=granuleid:USC-prelim-title26-section408A&amp;num=0&amp;edition=prelim" TargetMode="External"/><Relationship Id="rId27" Type="http://schemas.openxmlformats.org/officeDocument/2006/relationships/hyperlink" Target="https://www.irs.gov/pub/irs-pdf/p590b.pdf" TargetMode="External"/><Relationship Id="rId43" Type="http://schemas.openxmlformats.org/officeDocument/2006/relationships/hyperlink" Target="https://ffic.myflfamilies.com/manual/1630.pdf" TargetMode="External"/><Relationship Id="rId48" Type="http://schemas.openxmlformats.org/officeDocument/2006/relationships/hyperlink" Target="https://floridarevenue.com/property/Documents/AdditionalHomesteadExemptions.pdf" TargetMode="External"/><Relationship Id="rId64" Type="http://schemas.openxmlformats.org/officeDocument/2006/relationships/hyperlink" Target="https://floridarevenue.com/property/Documents/AdditionalHomesteadExemptions.pdf" TargetMode="External"/><Relationship Id="rId69" Type="http://schemas.openxmlformats.org/officeDocument/2006/relationships/hyperlink" Target="https://www.flsenate.gov/Laws/Statutes/2025/196.075" TargetMode="External"/><Relationship Id="rId113" Type="http://schemas.openxmlformats.org/officeDocument/2006/relationships/hyperlink" Target="https://www.flsenate.gov/Laws/Statutes/2025/196.015" TargetMode="External"/><Relationship Id="rId118" Type="http://schemas.openxmlformats.org/officeDocument/2006/relationships/hyperlink" Target="https://www.tax.ny.gov/pdf/2021/misc/nonresident-audit-guidelines-2021.pdf" TargetMode="External"/><Relationship Id="rId134" Type="http://schemas.openxmlformats.org/officeDocument/2006/relationships/hyperlink" Target="https://www.flsenate.gov/Laws/Constitution" TargetMode="External"/><Relationship Id="rId80" Type="http://schemas.openxmlformats.org/officeDocument/2006/relationships/hyperlink" Target="https://floridarevenue.com/taxes/taxesfees/Pages/estate_tax.aspx" TargetMode="External"/><Relationship Id="rId85" Type="http://schemas.openxmlformats.org/officeDocument/2006/relationships/hyperlink" Target="https://www.flsenate.gov/Session/Bill/2011/469/Analyses/h0469c.INBS.PDF" TargetMode="External"/><Relationship Id="rId12" Type="http://schemas.openxmlformats.org/officeDocument/2006/relationships/hyperlink" Target="http://edr.state.fl.us/Content/revenues/reports/tax-handbook/taxhandbook.pdf" TargetMode="External"/><Relationship Id="rId17" Type="http://schemas.openxmlformats.org/officeDocument/2006/relationships/hyperlink" Target="https://www.irs.gov/pub/irs-pdf/p590b.pdf" TargetMode="External"/><Relationship Id="rId33" Type="http://schemas.openxmlformats.org/officeDocument/2006/relationships/hyperlink" Target="https://frs.fl.gov/forms/SUSORP_Plan.pdf" TargetMode="External"/><Relationship Id="rId38" Type="http://schemas.openxmlformats.org/officeDocument/2006/relationships/hyperlink" Target="https://ffic.myflfamilies.com/manual/1630.pdf" TargetMode="External"/><Relationship Id="rId59" Type="http://schemas.openxmlformats.org/officeDocument/2006/relationships/hyperlink" Target="https://www.myfloridaprepaid.com/wp-content/uploads/PDPA-April-2026.pdf" TargetMode="External"/><Relationship Id="rId103" Type="http://schemas.openxmlformats.org/officeDocument/2006/relationships/hyperlink" Target="http://www.leg.state.fl.us/statutes/index.cfm?App_mode=Display_Statute&amp;URL=0700-0799/0732/Sections/0732.217.html" TargetMode="External"/><Relationship Id="rId108" Type="http://schemas.openxmlformats.org/officeDocument/2006/relationships/hyperlink" Target="https://www.tax.ny.gov/pdf/memos/income/m98_7i.pdf" TargetMode="External"/><Relationship Id="rId124" Type="http://schemas.openxmlformats.org/officeDocument/2006/relationships/hyperlink" Target="https://www.ftb.ca.gov/tax-pros/procedures/residency-and-sourcing-technical-manual-disclosure.pdf" TargetMode="External"/><Relationship Id="rId129" Type="http://schemas.openxmlformats.org/officeDocument/2006/relationships/hyperlink" Target="https://www.tax.ny.gov/pdf/2021/misc/nonresident-audit-guidelines-2021.pdf" TargetMode="External"/><Relationship Id="rId54" Type="http://schemas.openxmlformats.org/officeDocument/2006/relationships/hyperlink" Target="https://www.flsenate.gov/Session/Bill/2026/930/Analyses/2026s00930.pre.cm.PDF" TargetMode="External"/><Relationship Id="rId70" Type="http://schemas.openxmlformats.org/officeDocument/2006/relationships/hyperlink" Target="https://floridarevenue.com/property/Documents/DisabilityIncomeLimits.pdf" TargetMode="External"/><Relationship Id="rId75" Type="http://schemas.openxmlformats.org/officeDocument/2006/relationships/hyperlink" Target="https://ffic.myflfamilies.com/manual/1830.pdf" TargetMode="External"/><Relationship Id="rId91" Type="http://schemas.openxmlformats.org/officeDocument/2006/relationships/hyperlink" Target="https://www.flsenate.gov/Laws/Statutes/2025/0222.21" TargetMode="External"/><Relationship Id="rId96" Type="http://schemas.openxmlformats.org/officeDocument/2006/relationships/hyperlink" Target="https://floridarevenue.com/taxes/taxesfees/Pages/estate_tax.aspx" TargetMode="External"/><Relationship Id="rId1" Type="http://schemas.openxmlformats.org/officeDocument/2006/relationships/hyperlink" Target="https://www.flsenate.gov/Laws/Constitution" TargetMode="External"/><Relationship Id="rId6" Type="http://schemas.openxmlformats.org/officeDocument/2006/relationships/hyperlink" Target="http://edr.state.fl.us/Content/revenues/reports/tax-handbook/taxhandbook.pdf" TargetMode="External"/><Relationship Id="rId23" Type="http://schemas.openxmlformats.org/officeDocument/2006/relationships/hyperlink" Target="https://www.irs.gov/pub/irs-pdf/i8606.pdf" TargetMode="External"/><Relationship Id="rId28" Type="http://schemas.openxmlformats.org/officeDocument/2006/relationships/hyperlink" Target="https://www.flsenate.gov/Laws/Constitution" TargetMode="External"/><Relationship Id="rId49" Type="http://schemas.openxmlformats.org/officeDocument/2006/relationships/hyperlink" Target="https://www.flsenate.gov/Laws/Statutes/2025/196.075" TargetMode="External"/><Relationship Id="rId114" Type="http://schemas.openxmlformats.org/officeDocument/2006/relationships/hyperlink" Target="https://www.flsenate.gov/Laws/Statutes/2025/196.031" TargetMode="External"/><Relationship Id="rId119" Type="http://schemas.openxmlformats.org/officeDocument/2006/relationships/hyperlink" Target="https://www.tax.ny.gov/pdf/2021/misc/nonresident-audit-guidelines-2021.pdf" TargetMode="External"/><Relationship Id="rId44" Type="http://schemas.openxmlformats.org/officeDocument/2006/relationships/hyperlink" Target="https://ffic.myflfamilies.com/manual/1630.pdf" TargetMode="External"/><Relationship Id="rId60" Type="http://schemas.openxmlformats.org/officeDocument/2006/relationships/hyperlink" Target="https://floridarevenue.com/property/Documents/cpi_homestead_exemption.pdf" TargetMode="External"/><Relationship Id="rId65" Type="http://schemas.openxmlformats.org/officeDocument/2006/relationships/hyperlink" Target="https://www.flsenate.gov/Laws/Statutes/2025/196.075" TargetMode="External"/><Relationship Id="rId81" Type="http://schemas.openxmlformats.org/officeDocument/2006/relationships/hyperlink" Target="https://www.flsenate.gov/Laws/Constitution" TargetMode="External"/><Relationship Id="rId86" Type="http://schemas.openxmlformats.org/officeDocument/2006/relationships/hyperlink" Target="https://www.law.cornell.edu/supremecourt/text/13-299" TargetMode="External"/><Relationship Id="rId130" Type="http://schemas.openxmlformats.org/officeDocument/2006/relationships/hyperlink" Target="https://www.tax.ny.gov/pdf/memos/income/m98_7i.pdf" TargetMode="External"/><Relationship Id="rId135" Type="http://schemas.openxmlformats.org/officeDocument/2006/relationships/hyperlink" Target="https://www.nysenate.gov/legislation/laws/TAX/601" TargetMode="External"/><Relationship Id="rId13" Type="http://schemas.openxmlformats.org/officeDocument/2006/relationships/hyperlink" Target="http://laws.flrules.org/1998/132" TargetMode="External"/><Relationship Id="rId18" Type="http://schemas.openxmlformats.org/officeDocument/2006/relationships/hyperlink" Target="https://www.irs.gov/newsroom/disaster-relief-frequent-asked-questions-retirement-plans-and-iras-under-the-secure-20-act-of-2022" TargetMode="External"/><Relationship Id="rId39" Type="http://schemas.openxmlformats.org/officeDocument/2006/relationships/hyperlink" Target="https://ffic.myflfamilies.com/manual/1630.pdf" TargetMode="External"/><Relationship Id="rId109" Type="http://schemas.openxmlformats.org/officeDocument/2006/relationships/hyperlink" Target="https://www.flsenate.gov/Laws/Statutes/2025/222.17" TargetMode="External"/><Relationship Id="rId34" Type="http://schemas.openxmlformats.org/officeDocument/2006/relationships/hyperlink" Target="https://www.myfloridacfo.com/deferredcomp/home/457b-roth" TargetMode="External"/><Relationship Id="rId50" Type="http://schemas.openxmlformats.org/officeDocument/2006/relationships/hyperlink" Target="https://www.flsenate.gov/Laws/Constitution" TargetMode="External"/><Relationship Id="rId55" Type="http://schemas.openxmlformats.org/officeDocument/2006/relationships/hyperlink" Target="https://www.flsenate.gov/Laws/Statutes/2025/218.077" TargetMode="External"/><Relationship Id="rId76" Type="http://schemas.openxmlformats.org/officeDocument/2006/relationships/hyperlink" Target="https://ffic.myflfamilies.com/manual/1630.pdf" TargetMode="External"/><Relationship Id="rId97" Type="http://schemas.openxmlformats.org/officeDocument/2006/relationships/hyperlink" Target="http://www.leg.state.fl.us/Statutes/index.cfm?Mode=Constitution&amp;Submenu=3&amp;Tab=statutes" TargetMode="External"/><Relationship Id="rId104" Type="http://schemas.openxmlformats.org/officeDocument/2006/relationships/hyperlink" Target="http://www.leg.state.fl.us/statutes/index.cfm?App_mode=Display_Statute&amp;URL=0700-0799/0732/Sections/0732.2035.html" TargetMode="External"/><Relationship Id="rId120" Type="http://schemas.openxmlformats.org/officeDocument/2006/relationships/hyperlink" Target="https://www.tax.ny.gov/pdf/memos/income/m98_7i.pdf" TargetMode="External"/><Relationship Id="rId125" Type="http://schemas.openxmlformats.org/officeDocument/2006/relationships/hyperlink" Target="https://www.ftb.ca.gov/tax-pros/procedures/residency-and-sourcing-technical-manual-disclosure.pdf" TargetMode="External"/><Relationship Id="rId7" Type="http://schemas.openxmlformats.org/officeDocument/2006/relationships/hyperlink" Target="http://edr.state.fl.us/Content/revenues/reports/tax-handbook/taxhandbook.pdf" TargetMode="External"/><Relationship Id="rId71" Type="http://schemas.openxmlformats.org/officeDocument/2006/relationships/hyperlink" Target="https://www.flsenate.gov/Laws/Statutes/2025/196.101" TargetMode="External"/><Relationship Id="rId92" Type="http://schemas.openxmlformats.org/officeDocument/2006/relationships/hyperlink" Target="http://www.leg.state.fl.us/statutes/index.cfm?App_mode=Display_Statute&amp;URL=0700-0799/0726/Sections/0726.105.html" TargetMode="External"/><Relationship Id="rId2" Type="http://schemas.openxmlformats.org/officeDocument/2006/relationships/hyperlink" Target="https://floridarevenue.com/Forms_library/current/brochure/gt800025.pdf" TargetMode="External"/><Relationship Id="rId29" Type="http://schemas.openxmlformats.org/officeDocument/2006/relationships/hyperlink" Target="https://floridarevenue.com/Forms_library/current/brochure/gt800025.pdf" TargetMode="External"/><Relationship Id="rId24" Type="http://schemas.openxmlformats.org/officeDocument/2006/relationships/hyperlink" Target="https://www.irs.gov/pub/irs-pdf/p590b.pdf" TargetMode="External"/><Relationship Id="rId40" Type="http://schemas.openxmlformats.org/officeDocument/2006/relationships/hyperlink" Target="https://ffic.myflfamilies.com/manual/1630.pdf" TargetMode="External"/><Relationship Id="rId45" Type="http://schemas.openxmlformats.org/officeDocument/2006/relationships/hyperlink" Target="https://floridarevenue.com/Forms_library/current/brochure/gt800025.pdf" TargetMode="External"/><Relationship Id="rId66" Type="http://schemas.openxmlformats.org/officeDocument/2006/relationships/hyperlink" Target="https://floridarevenue.com/property/Documents/dr501sc.pdf" TargetMode="External"/><Relationship Id="rId87" Type="http://schemas.openxmlformats.org/officeDocument/2006/relationships/hyperlink" Target="http://www.leg.state.fl.us/statutes/index.cfm?App_mode=Display_Statute&amp;URL=0200-0299/0222/Sections/0222.20.html" TargetMode="External"/><Relationship Id="rId110" Type="http://schemas.openxmlformats.org/officeDocument/2006/relationships/hyperlink" Target="https://www.flsenate.gov/Laws/Statutes/2025/222.17" TargetMode="External"/><Relationship Id="rId115" Type="http://schemas.openxmlformats.org/officeDocument/2006/relationships/hyperlink" Target="https://www.flhsmv.gov/new-resident/" TargetMode="External"/><Relationship Id="rId131" Type="http://schemas.openxmlformats.org/officeDocument/2006/relationships/hyperlink" Target="https://www.ftb.ca.gov/tax-pros/procedures/residency-and-sourcing-technical-manual-disclosure.pdf" TargetMode="External"/><Relationship Id="rId136" Type="http://schemas.openxmlformats.org/officeDocument/2006/relationships/hyperlink" Target="https://www.ftb.ca.gov/forms/2025/2025-540-tax-rate-schedules.pdf" TargetMode="External"/><Relationship Id="rId61" Type="http://schemas.openxmlformats.org/officeDocument/2006/relationships/hyperlink" Target="https://www.flsenate.gov/Laws/Statutes/2025/196.031" TargetMode="External"/><Relationship Id="rId82" Type="http://schemas.openxmlformats.org/officeDocument/2006/relationships/hyperlink" Target="http://www.leg.state.fl.us/statutes/index.cfm?App_mode=Display_Statute&amp;URL=0200-0299/0222/Sections/0222.21.html" TargetMode="External"/><Relationship Id="rId19" Type="http://schemas.openxmlformats.org/officeDocument/2006/relationships/hyperlink" Target="https://www.irs.gov/pub/irs-pdf/p590b.pdf" TargetMode="External"/><Relationship Id="rId14" Type="http://schemas.openxmlformats.org/officeDocument/2006/relationships/hyperlink" Target="http://www.leg.state.fl.us/statutes/index.cfm?App_mode=Display_Statute&amp;URL=0200-0299/0220/Sections/0220.03.html" TargetMode="External"/><Relationship Id="rId30" Type="http://schemas.openxmlformats.org/officeDocument/2006/relationships/hyperlink" Target="https://myfloridacfo.com/docs-sf/deferred-compensation-libraries/dc-documents/publications/plan-brochure.pdf" TargetMode="External"/><Relationship Id="rId35" Type="http://schemas.openxmlformats.org/officeDocument/2006/relationships/hyperlink" Target="https://www.miamidade.gov/global/humanresources/benefits/deferred-compensation.page" TargetMode="External"/><Relationship Id="rId56" Type="http://schemas.openxmlformats.org/officeDocument/2006/relationships/hyperlink" Target="https://www.flsenate.gov/Session/Bill/2026/930/Analyses/2026s00930.pre.cm.PDF" TargetMode="External"/><Relationship Id="rId77" Type="http://schemas.openxmlformats.org/officeDocument/2006/relationships/hyperlink" Target="https://ffic.myflfamilies.com/manual/1830.pdf" TargetMode="External"/><Relationship Id="rId100" Type="http://schemas.openxmlformats.org/officeDocument/2006/relationships/hyperlink" Target="https://www.irs.gov/pub/irs-drop/rp-25-32.pdf" TargetMode="External"/><Relationship Id="rId105" Type="http://schemas.openxmlformats.org/officeDocument/2006/relationships/hyperlink" Target="https://www.flsenate.gov/Laws/Constitution" TargetMode="External"/><Relationship Id="rId126" Type="http://schemas.openxmlformats.org/officeDocument/2006/relationships/hyperlink" Target="https://www.ftb.ca.gov/tax-pros/procedures/residency-and-sourcing-technical-manual-disclosure.pdf" TargetMode="External"/><Relationship Id="rId8" Type="http://schemas.openxmlformats.org/officeDocument/2006/relationships/hyperlink" Target="https://www.flsenate.gov/Laws/Constitution" TargetMode="External"/><Relationship Id="rId51" Type="http://schemas.openxmlformats.org/officeDocument/2006/relationships/hyperlink" Target="https://www.flsenate.gov/Laws/Statutes/2025/222.17" TargetMode="External"/><Relationship Id="rId72" Type="http://schemas.openxmlformats.org/officeDocument/2006/relationships/hyperlink" Target="https://www.flsenate.gov/Laws/Statutes/2025/197.243" TargetMode="External"/><Relationship Id="rId93" Type="http://schemas.openxmlformats.org/officeDocument/2006/relationships/hyperlink" Target="https://uscode.house.gov/view.xhtml?req=granuleid:USC-prelim-title26-section6334&amp;num=0&amp;edition=prelim" TargetMode="External"/><Relationship Id="rId98" Type="http://schemas.openxmlformats.org/officeDocument/2006/relationships/hyperlink" Target="https://www.irs.gov/instructions/i706" TargetMode="External"/><Relationship Id="rId121" Type="http://schemas.openxmlformats.org/officeDocument/2006/relationships/hyperlink" Target="https://www.nysenate.gov/legislation/laws/TAX/639" TargetMode="External"/><Relationship Id="rId3" Type="http://schemas.openxmlformats.org/officeDocument/2006/relationships/hyperlink" Target="http://laws.flrules.org/2026/137" TargetMode="External"/><Relationship Id="rId25" Type="http://schemas.openxmlformats.org/officeDocument/2006/relationships/hyperlink" Target="https://www.irs.gov/pub/irs-pdf/p590b.pdf" TargetMode="External"/><Relationship Id="rId46" Type="http://schemas.openxmlformats.org/officeDocument/2006/relationships/hyperlink" Target="https://www.flsenate.gov/Laws/Statutes/2025/222.21" TargetMode="External"/><Relationship Id="rId67" Type="http://schemas.openxmlformats.org/officeDocument/2006/relationships/hyperlink" Target="https://www.flsenate.gov/Laws/Statutes/2025/196.075" TargetMode="External"/><Relationship Id="rId116" Type="http://schemas.openxmlformats.org/officeDocument/2006/relationships/hyperlink" Target="https://www.flsenate.gov/Laws/Statutes/2025/97.041" TargetMode="External"/><Relationship Id="rId137" Type="http://schemas.openxmlformats.org/officeDocument/2006/relationships/hyperlink" Target="https://dor.wa.gov/forms-publications/publications-subject/special-notices/new-tiered-rates-washingtons-capital-gains-tax" TargetMode="External"/><Relationship Id="rId20" Type="http://schemas.openxmlformats.org/officeDocument/2006/relationships/hyperlink" Target="https://www.irs.gov/pub/irs-pdf/p590b.pdf" TargetMode="External"/><Relationship Id="rId41" Type="http://schemas.openxmlformats.org/officeDocument/2006/relationships/hyperlink" Target="https://ffic.myflfamilies.com/manual/1630.pdf" TargetMode="External"/><Relationship Id="rId62" Type="http://schemas.openxmlformats.org/officeDocument/2006/relationships/hyperlink" Target="https://floridarevenue.com/property/Documents/SaveOurHomes.pdf" TargetMode="External"/><Relationship Id="rId83" Type="http://schemas.openxmlformats.org/officeDocument/2006/relationships/hyperlink" Target="http://www.leg.state.fl.us/statutes/index.cfm?App_mode=Display_Statute&amp;URL=0200-0299/0222/Sections/0222.21.html" TargetMode="External"/><Relationship Id="rId88" Type="http://schemas.openxmlformats.org/officeDocument/2006/relationships/hyperlink" Target="https://uscode.house.gov/view.xhtml?req=granuleid:USC-prelim-title11-section522&amp;num=0&amp;edition=prelim" TargetMode="External"/><Relationship Id="rId111" Type="http://schemas.openxmlformats.org/officeDocument/2006/relationships/hyperlink" Target="https://www.tax.ny.gov/pdf/2021/misc/nonresident-audit-guidelines-2021.pdf" TargetMode="External"/><Relationship Id="rId132" Type="http://schemas.openxmlformats.org/officeDocument/2006/relationships/hyperlink" Target="https://www.flsenate.gov/Laws/Statutes/2025/196.011" TargetMode="External"/><Relationship Id="rId15" Type="http://schemas.openxmlformats.org/officeDocument/2006/relationships/hyperlink" Target="http://edr.state.fl.us/Content/revenues/reports/tax-handbook/taxhandbook.pdf" TargetMode="External"/><Relationship Id="rId36" Type="http://schemas.openxmlformats.org/officeDocument/2006/relationships/hyperlink" Target="https://www.miamidade.gov/global/humanresources/benefits/deferred-compensation.page" TargetMode="External"/><Relationship Id="rId57" Type="http://schemas.openxmlformats.org/officeDocument/2006/relationships/hyperlink" Target="https://www.flsenate.gov/Laws/Statutes/2025/1009.981" TargetMode="External"/><Relationship Id="rId106" Type="http://schemas.openxmlformats.org/officeDocument/2006/relationships/hyperlink" Target="https://uscode.house.gov/view.xhtml?req=granuleid:USC-prelim-title4-section114&amp;num=0&amp;edition=prelim" TargetMode="External"/><Relationship Id="rId127" Type="http://schemas.openxmlformats.org/officeDocument/2006/relationships/hyperlink" Target="https://www.ftb.ca.gov/tax-pros/procedures/residency-and-sourcing-technical-manual-disclosure.pdf" TargetMode="External"/><Relationship Id="rId10" Type="http://schemas.openxmlformats.org/officeDocument/2006/relationships/hyperlink" Target="https://frs.fl.gov/forms/Retiree-FAQ.pdf" TargetMode="External"/><Relationship Id="rId31" Type="http://schemas.openxmlformats.org/officeDocument/2006/relationships/hyperlink" Target="https://www.myfrs.com/pdf/forms/IPPRO-1%20Checklist.pdf" TargetMode="External"/><Relationship Id="rId52" Type="http://schemas.openxmlformats.org/officeDocument/2006/relationships/hyperlink" Target="https://www.flsenate.gov/Session/Bill/2026F/1F" TargetMode="External"/><Relationship Id="rId73" Type="http://schemas.openxmlformats.org/officeDocument/2006/relationships/hyperlink" Target="https://ffic.myflfamilies.com/manual/essfiles/30451.pdf" TargetMode="External"/><Relationship Id="rId78" Type="http://schemas.openxmlformats.org/officeDocument/2006/relationships/hyperlink" Target="https://ffic.myflfamilies.com/manual/1630.pdf" TargetMode="External"/><Relationship Id="rId94" Type="http://schemas.openxmlformats.org/officeDocument/2006/relationships/hyperlink" Target="http://www.leg.state.fl.us/Statutes/index.cfm?Mode=Constitution&amp;Submenu=3&amp;Tab=statutes" TargetMode="External"/><Relationship Id="rId99" Type="http://schemas.openxmlformats.org/officeDocument/2006/relationships/hyperlink" Target="https://www.irs.gov/instructions/i706" TargetMode="External"/><Relationship Id="rId101" Type="http://schemas.openxmlformats.org/officeDocument/2006/relationships/hyperlink" Target="http://www.leg.state.fl.us/Statutes/index.cfm?Mode=Constitution&amp;Submenu=3&amp;Tab=statutes" TargetMode="External"/><Relationship Id="rId122" Type="http://schemas.openxmlformats.org/officeDocument/2006/relationships/hyperlink" Target="https://www.tax.ny.gov/pdf/memos/income/m98_7i.pdf" TargetMode="External"/><Relationship Id="rId4" Type="http://schemas.openxmlformats.org/officeDocument/2006/relationships/hyperlink" Target="https://floridarevenue.com/Forms_library/current/brochure/gt800025.pdf" TargetMode="External"/><Relationship Id="rId9" Type="http://schemas.openxmlformats.org/officeDocument/2006/relationships/hyperlink" Target="https://floridarevenue.com/Forms_library/current/brochure/gt800025.pdf" TargetMode="External"/><Relationship Id="rId26" Type="http://schemas.openxmlformats.org/officeDocument/2006/relationships/hyperlink" Target="https://uscode.house.gov/view.xhtml?req=granuleid:USC-prelim-title26-section72&amp;num=0&amp;edition=prelim" TargetMode="External"/><Relationship Id="rId47" Type="http://schemas.openxmlformats.org/officeDocument/2006/relationships/hyperlink" Target="https://www.flsenate.gov/Laws/Statutes/2025/196.082" TargetMode="External"/><Relationship Id="rId68" Type="http://schemas.openxmlformats.org/officeDocument/2006/relationships/hyperlink" Target="https://www.pamartinfl.gov/other-exemptions/senior-exemptions" TargetMode="External"/><Relationship Id="rId89" Type="http://schemas.openxmlformats.org/officeDocument/2006/relationships/hyperlink" Target="https://uscode.house.gov/view.xhtml?req=granuleid:USC-prelim-title11-section522&amp;num=0&amp;edition=prelim" TargetMode="External"/><Relationship Id="rId112" Type="http://schemas.openxmlformats.org/officeDocument/2006/relationships/hyperlink" Target="https://www.ftb.ca.gov/forms/2025/2025-1031-publication.pdf" TargetMode="External"/><Relationship Id="rId133" Type="http://schemas.openxmlformats.org/officeDocument/2006/relationships/hyperlink" Target="https://www.flnb.uscourts.gov/news/adjustment-certain-dollar-amounts-applicable-bankruptcy-cases-effective-april-1-2025-update-re" TargetMode="External"/></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42"/>
  <sheetViews>
    <sheetView showGridLines="0" tabSelected="1" workbookViewId="0"/>
  </sheetViews>
  <sheetFormatPr defaultRowHeight="14.5" x14ac:dyDescent="0.35"/>
  <cols>
    <col min="1" max="1" width="3" customWidth="1"/>
    <col min="2" max="2" width="112" customWidth="1"/>
  </cols>
  <sheetData>
    <row r="2" spans="2:2" ht="15" customHeight="1" x14ac:dyDescent="0.35"/>
    <row r="3" spans="2:2" ht="15" customHeight="1" x14ac:dyDescent="0.35"/>
    <row r="4" spans="2:2" ht="15" customHeight="1" x14ac:dyDescent="0.35"/>
    <row r="5" spans="2:2" ht="15" customHeight="1" x14ac:dyDescent="0.35"/>
    <row r="6" spans="2:2" ht="15" customHeight="1" x14ac:dyDescent="0.35"/>
    <row r="7" spans="2:2" ht="15" customHeight="1" x14ac:dyDescent="0.35"/>
    <row r="8" spans="2:2" ht="15" customHeight="1" x14ac:dyDescent="0.4">
      <c r="B8" s="1" t="s">
        <v>0</v>
      </c>
    </row>
    <row r="9" spans="2:2" x14ac:dyDescent="0.35">
      <c r="B9" s="2" t="s">
        <v>1</v>
      </c>
    </row>
    <row r="11" spans="2:2" x14ac:dyDescent="0.35">
      <c r="B11" s="3" t="s">
        <v>2</v>
      </c>
    </row>
    <row r="12" spans="2:2" x14ac:dyDescent="0.35">
      <c r="B12" s="4" t="s">
        <v>3</v>
      </c>
    </row>
    <row r="13" spans="2:2" x14ac:dyDescent="0.35">
      <c r="B13" s="4" t="s">
        <v>4</v>
      </c>
    </row>
    <row r="14" spans="2:2" x14ac:dyDescent="0.35">
      <c r="B14" s="4" t="s">
        <v>5</v>
      </c>
    </row>
    <row r="15" spans="2:2" x14ac:dyDescent="0.35">
      <c r="B15" s="4" t="s">
        <v>6</v>
      </c>
    </row>
    <row r="16" spans="2:2" x14ac:dyDescent="0.35">
      <c r="B16" s="4" t="s">
        <v>7</v>
      </c>
    </row>
    <row r="18" spans="2:2" x14ac:dyDescent="0.35">
      <c r="B18" s="3" t="s">
        <v>8</v>
      </c>
    </row>
    <row r="19" spans="2:2" x14ac:dyDescent="0.35">
      <c r="B19" s="4" t="s">
        <v>9</v>
      </c>
    </row>
    <row r="20" spans="2:2" x14ac:dyDescent="0.35">
      <c r="B20" s="4" t="s">
        <v>10</v>
      </c>
    </row>
    <row r="21" spans="2:2" x14ac:dyDescent="0.35">
      <c r="B21" s="4" t="s">
        <v>11</v>
      </c>
    </row>
    <row r="23" spans="2:2" x14ac:dyDescent="0.35">
      <c r="B23" s="3" t="s">
        <v>12</v>
      </c>
    </row>
    <row r="24" spans="2:2" x14ac:dyDescent="0.35">
      <c r="B24" s="4" t="s">
        <v>13</v>
      </c>
    </row>
    <row r="25" spans="2:2" x14ac:dyDescent="0.35">
      <c r="B25" s="4" t="s">
        <v>14</v>
      </c>
    </row>
    <row r="26" spans="2:2" x14ac:dyDescent="0.35">
      <c r="B26" s="4" t="s">
        <v>15</v>
      </c>
    </row>
    <row r="27" spans="2:2" x14ac:dyDescent="0.35">
      <c r="B27" s="4" t="s">
        <v>16</v>
      </c>
    </row>
    <row r="28" spans="2:2" x14ac:dyDescent="0.35">
      <c r="B28" s="4" t="s">
        <v>17</v>
      </c>
    </row>
    <row r="30" spans="2:2" x14ac:dyDescent="0.35">
      <c r="B30" s="3" t="s">
        <v>18</v>
      </c>
    </row>
    <row r="31" spans="2:2" x14ac:dyDescent="0.35">
      <c r="B31" s="4" t="s">
        <v>19</v>
      </c>
    </row>
    <row r="32" spans="2:2" x14ac:dyDescent="0.35">
      <c r="B32" s="4" t="s">
        <v>20</v>
      </c>
    </row>
    <row r="33" spans="2:2" x14ac:dyDescent="0.35">
      <c r="B33" s="4" t="s">
        <v>21</v>
      </c>
    </row>
    <row r="35" spans="2:2" x14ac:dyDescent="0.35">
      <c r="B35" s="5" t="s">
        <v>22</v>
      </c>
    </row>
    <row r="37" spans="2:2" x14ac:dyDescent="0.35">
      <c r="B37" s="3" t="s">
        <v>23</v>
      </c>
    </row>
    <row r="38" spans="2:2" x14ac:dyDescent="0.35">
      <c r="B38" s="4" t="s">
        <v>24</v>
      </c>
    </row>
    <row r="39" spans="2:2" x14ac:dyDescent="0.35">
      <c r="B39" s="4" t="s">
        <v>25</v>
      </c>
    </row>
    <row r="40" spans="2:2" x14ac:dyDescent="0.35">
      <c r="B40" s="4" t="s">
        <v>26</v>
      </c>
    </row>
    <row r="42" spans="2:2" x14ac:dyDescent="0.35">
      <c r="B42" s="2" t="s">
        <v>27</v>
      </c>
    </row>
  </sheetData>
  <hyperlinks>
    <hyperlink ref="B35" r:id="rId1" xr:uid="{00000000-0004-0000-0000-000000000000}"/>
  </hyperlinks>
  <pageMargins left="0.75" right="0.75" top="1" bottom="1" header="0.5" footer="0.5"/>
  <headerFooter>
    <oddFooter>&amp;C&amp;8 &amp;K777777© 2026 Certified SysAdmin LLC d/b/a RothIRAHub  ·  rothirahub.com/roth-ira-florida  ·  facts verified 2026-07-24</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8"/>
  <sheetViews>
    <sheetView showGridLines="0" workbookViewId="0">
      <pane ySplit="1" topLeftCell="A2" activePane="bottomLeft" state="frozen"/>
      <selection pane="bottomLeft"/>
    </sheetView>
  </sheetViews>
  <sheetFormatPr defaultRowHeight="14.5" x14ac:dyDescent="0.35"/>
  <cols>
    <col min="1" max="1" width="38" customWidth="1"/>
    <col min="2" max="2" width="5" customWidth="1"/>
    <col min="3" max="3" width="72" customWidth="1"/>
    <col min="4" max="4" width="50" customWidth="1"/>
  </cols>
  <sheetData>
    <row r="1" spans="1:4" x14ac:dyDescent="0.35">
      <c r="A1" s="6" t="s">
        <v>28</v>
      </c>
      <c r="B1" s="6"/>
      <c r="C1" s="6" t="s">
        <v>29</v>
      </c>
      <c r="D1" s="6" t="s">
        <v>30</v>
      </c>
    </row>
    <row r="2" spans="1:4" ht="23" x14ac:dyDescent="0.35">
      <c r="A2" s="7" t="s">
        <v>31</v>
      </c>
      <c r="B2" s="8" t="s">
        <v>32</v>
      </c>
      <c r="C2" s="9" t="s">
        <v>33</v>
      </c>
      <c r="D2" s="10" t="s">
        <v>34</v>
      </c>
    </row>
    <row r="3" spans="1:4" ht="23" x14ac:dyDescent="0.35">
      <c r="A3" s="7" t="s">
        <v>35</v>
      </c>
      <c r="B3" s="8" t="s">
        <v>32</v>
      </c>
      <c r="C3" s="9" t="s">
        <v>36</v>
      </c>
      <c r="D3" s="10" t="s">
        <v>37</v>
      </c>
    </row>
    <row r="4" spans="1:4" x14ac:dyDescent="0.35">
      <c r="A4" s="7" t="s">
        <v>38</v>
      </c>
      <c r="B4" s="8" t="s">
        <v>32</v>
      </c>
      <c r="C4" s="9" t="s">
        <v>39</v>
      </c>
      <c r="D4" s="10" t="s">
        <v>40</v>
      </c>
    </row>
    <row r="5" spans="1:4" x14ac:dyDescent="0.35">
      <c r="A5" s="7" t="s">
        <v>41</v>
      </c>
      <c r="B5" s="8" t="s">
        <v>32</v>
      </c>
      <c r="C5" s="9" t="s">
        <v>42</v>
      </c>
      <c r="D5" s="10" t="s">
        <v>43</v>
      </c>
    </row>
    <row r="6" spans="1:4" ht="23" x14ac:dyDescent="0.35">
      <c r="A6" s="7" t="s">
        <v>44</v>
      </c>
      <c r="B6" s="8" t="s">
        <v>32</v>
      </c>
      <c r="C6" s="9" t="s">
        <v>45</v>
      </c>
      <c r="D6" s="10" t="s">
        <v>46</v>
      </c>
    </row>
    <row r="7" spans="1:4" x14ac:dyDescent="0.35">
      <c r="A7" s="7" t="s">
        <v>47</v>
      </c>
      <c r="B7" s="8" t="s">
        <v>32</v>
      </c>
      <c r="C7" s="9" t="s">
        <v>48</v>
      </c>
      <c r="D7" s="10" t="s">
        <v>49</v>
      </c>
    </row>
    <row r="8" spans="1:4" x14ac:dyDescent="0.35">
      <c r="A8" s="7" t="s">
        <v>50</v>
      </c>
      <c r="B8" s="8" t="s">
        <v>32</v>
      </c>
      <c r="C8" s="9" t="s">
        <v>51</v>
      </c>
      <c r="D8" s="10" t="s">
        <v>52</v>
      </c>
    </row>
    <row r="9" spans="1:4" ht="23" x14ac:dyDescent="0.35">
      <c r="A9" s="7" t="s">
        <v>53</v>
      </c>
      <c r="B9" s="8" t="s">
        <v>32</v>
      </c>
      <c r="C9" s="9" t="s">
        <v>54</v>
      </c>
      <c r="D9" s="10" t="s">
        <v>55</v>
      </c>
    </row>
    <row r="10" spans="1:4" x14ac:dyDescent="0.35">
      <c r="A10" s="7" t="s">
        <v>56</v>
      </c>
      <c r="B10" s="8" t="s">
        <v>32</v>
      </c>
      <c r="C10" s="9" t="s">
        <v>57</v>
      </c>
      <c r="D10" s="10" t="s">
        <v>58</v>
      </c>
    </row>
    <row r="11" spans="1:4" x14ac:dyDescent="0.35">
      <c r="A11" s="11" t="s">
        <v>59</v>
      </c>
      <c r="B11" s="12" t="s">
        <v>60</v>
      </c>
      <c r="C11" s="13" t="s">
        <v>61</v>
      </c>
      <c r="D11" s="14" t="s">
        <v>62</v>
      </c>
    </row>
    <row r="12" spans="1:4" x14ac:dyDescent="0.35">
      <c r="A12" s="15" t="s">
        <v>63</v>
      </c>
      <c r="B12" s="16" t="s">
        <v>64</v>
      </c>
      <c r="C12" s="17" t="s">
        <v>65</v>
      </c>
      <c r="D12" s="18" t="s">
        <v>66</v>
      </c>
    </row>
    <row r="13" spans="1:4" ht="23" x14ac:dyDescent="0.35">
      <c r="A13" s="7" t="s">
        <v>67</v>
      </c>
      <c r="B13" s="8" t="s">
        <v>32</v>
      </c>
      <c r="C13" s="9" t="s">
        <v>68</v>
      </c>
      <c r="D13" s="10" t="s">
        <v>69</v>
      </c>
    </row>
    <row r="14" spans="1:4" ht="23" x14ac:dyDescent="0.35">
      <c r="A14" s="11" t="s">
        <v>70</v>
      </c>
      <c r="B14" s="12" t="s">
        <v>60</v>
      </c>
      <c r="C14" s="13" t="s">
        <v>71</v>
      </c>
      <c r="D14" s="14" t="s">
        <v>72</v>
      </c>
    </row>
    <row r="16" spans="1:4" x14ac:dyDescent="0.35">
      <c r="A16" s="2" t="s">
        <v>73</v>
      </c>
    </row>
    <row r="18" spans="1:1" x14ac:dyDescent="0.35">
      <c r="A18" s="19" t="s">
        <v>74</v>
      </c>
    </row>
  </sheetData>
  <pageMargins left="0.75" right="0.75" top="1" bottom="1" header="0.5" footer="0.5"/>
  <headerFooter>
    <oddFooter>&amp;C&amp;8 &amp;K777777© 2026 Certified SysAdmin LLC d/b/a RothIRAHub  ·  rothirahub.com/roth-ira-florida  ·  facts verified 2026-07-24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40"/>
  <sheetViews>
    <sheetView workbookViewId="0">
      <pane ySplit="1" topLeftCell="A2" activePane="bottomLeft" state="frozen"/>
      <selection pane="bottomLeft"/>
    </sheetView>
  </sheetViews>
  <sheetFormatPr defaultRowHeight="14.5" x14ac:dyDescent="0.35"/>
  <cols>
    <col min="1" max="1" width="17" customWidth="1"/>
    <col min="2" max="2" width="34" customWidth="1"/>
    <col min="3" max="3" width="46" customWidth="1"/>
    <col min="4" max="4" width="85" customWidth="1"/>
    <col min="5" max="5" width="34" customWidth="1"/>
    <col min="6" max="6" width="44" customWidth="1"/>
    <col min="7" max="7" width="55" customWidth="1"/>
    <col min="8" max="9" width="11" customWidth="1"/>
  </cols>
  <sheetData>
    <row r="1" spans="1:9" x14ac:dyDescent="0.35">
      <c r="A1" s="6" t="s">
        <v>75</v>
      </c>
      <c r="B1" s="6" t="s">
        <v>76</v>
      </c>
      <c r="C1" s="6" t="s">
        <v>77</v>
      </c>
      <c r="D1" s="6" t="s">
        <v>78</v>
      </c>
      <c r="E1" s="6" t="s">
        <v>79</v>
      </c>
      <c r="F1" s="6" t="s">
        <v>80</v>
      </c>
      <c r="G1" s="6" t="s">
        <v>81</v>
      </c>
      <c r="H1" s="6" t="s">
        <v>82</v>
      </c>
      <c r="I1" s="6" t="s">
        <v>83</v>
      </c>
    </row>
    <row r="2" spans="1:9" ht="187.5" x14ac:dyDescent="0.35">
      <c r="A2" s="20" t="s">
        <v>84</v>
      </c>
      <c r="B2" s="20" t="s">
        <v>85</v>
      </c>
      <c r="C2" s="21" t="s">
        <v>86</v>
      </c>
      <c r="D2" s="21" t="s">
        <v>87</v>
      </c>
      <c r="E2" s="20" t="s">
        <v>88</v>
      </c>
      <c r="F2" s="22" t="s">
        <v>89</v>
      </c>
      <c r="G2" s="21" t="s">
        <v>90</v>
      </c>
      <c r="H2" s="20" t="s">
        <v>91</v>
      </c>
      <c r="I2" s="20" t="s">
        <v>92</v>
      </c>
    </row>
    <row r="3" spans="1:9" ht="112.5" x14ac:dyDescent="0.35">
      <c r="A3" s="23" t="s">
        <v>84</v>
      </c>
      <c r="B3" s="23" t="s">
        <v>93</v>
      </c>
      <c r="C3" s="24" t="s">
        <v>94</v>
      </c>
      <c r="D3" s="24" t="s">
        <v>95</v>
      </c>
      <c r="E3" s="23" t="s">
        <v>96</v>
      </c>
      <c r="F3" s="25" t="s">
        <v>97</v>
      </c>
      <c r="G3" s="24" t="s">
        <v>98</v>
      </c>
      <c r="H3" s="23" t="s">
        <v>91</v>
      </c>
      <c r="I3" s="23" t="s">
        <v>92</v>
      </c>
    </row>
    <row r="4" spans="1:9" ht="187.5" x14ac:dyDescent="0.35">
      <c r="A4" s="20" t="s">
        <v>84</v>
      </c>
      <c r="B4" s="20" t="s">
        <v>99</v>
      </c>
      <c r="C4" s="21" t="s">
        <v>100</v>
      </c>
      <c r="D4" s="21" t="s">
        <v>101</v>
      </c>
      <c r="E4" s="20" t="s">
        <v>102</v>
      </c>
      <c r="F4" s="22" t="s">
        <v>103</v>
      </c>
      <c r="G4" s="21" t="s">
        <v>104</v>
      </c>
      <c r="H4" s="20" t="s">
        <v>91</v>
      </c>
      <c r="I4" s="20" t="s">
        <v>92</v>
      </c>
    </row>
    <row r="5" spans="1:9" ht="112.5" x14ac:dyDescent="0.35">
      <c r="A5" s="23" t="s">
        <v>84</v>
      </c>
      <c r="B5" s="23" t="s">
        <v>105</v>
      </c>
      <c r="C5" s="24" t="s">
        <v>106</v>
      </c>
      <c r="D5" s="24" t="s">
        <v>107</v>
      </c>
      <c r="E5" s="23" t="s">
        <v>108</v>
      </c>
      <c r="F5" s="25" t="s">
        <v>97</v>
      </c>
      <c r="G5" s="24" t="s">
        <v>98</v>
      </c>
      <c r="H5" s="23" t="s">
        <v>91</v>
      </c>
      <c r="I5" s="23" t="s">
        <v>92</v>
      </c>
    </row>
    <row r="6" spans="1:9" ht="112.5" x14ac:dyDescent="0.35">
      <c r="A6" s="20" t="s">
        <v>84</v>
      </c>
      <c r="B6" s="20" t="s">
        <v>109</v>
      </c>
      <c r="C6" s="21" t="s">
        <v>110</v>
      </c>
      <c r="D6" s="21" t="s">
        <v>111</v>
      </c>
      <c r="E6" s="20" t="s">
        <v>112</v>
      </c>
      <c r="F6" s="22" t="s">
        <v>97</v>
      </c>
      <c r="G6" s="21" t="s">
        <v>98</v>
      </c>
      <c r="H6" s="20" t="s">
        <v>91</v>
      </c>
      <c r="I6" s="20" t="s">
        <v>92</v>
      </c>
    </row>
    <row r="7" spans="1:9" ht="112.5" x14ac:dyDescent="0.35">
      <c r="A7" s="23" t="s">
        <v>84</v>
      </c>
      <c r="B7" s="23" t="s">
        <v>113</v>
      </c>
      <c r="C7" s="24" t="s">
        <v>114</v>
      </c>
      <c r="D7" s="24" t="s">
        <v>115</v>
      </c>
      <c r="E7" s="23" t="s">
        <v>116</v>
      </c>
      <c r="F7" s="25" t="s">
        <v>117</v>
      </c>
      <c r="G7" s="24" t="s">
        <v>118</v>
      </c>
      <c r="H7" s="23" t="s">
        <v>91</v>
      </c>
      <c r="I7" s="23" t="s">
        <v>92</v>
      </c>
    </row>
    <row r="8" spans="1:9" ht="125" x14ac:dyDescent="0.35">
      <c r="A8" s="20" t="s">
        <v>84</v>
      </c>
      <c r="B8" s="20" t="s">
        <v>119</v>
      </c>
      <c r="C8" s="21" t="s">
        <v>120</v>
      </c>
      <c r="D8" s="21" t="s">
        <v>121</v>
      </c>
      <c r="E8" s="20" t="s">
        <v>122</v>
      </c>
      <c r="F8" s="22" t="s">
        <v>117</v>
      </c>
      <c r="G8" s="21" t="s">
        <v>123</v>
      </c>
      <c r="H8" s="20" t="s">
        <v>91</v>
      </c>
      <c r="I8" s="20" t="s">
        <v>92</v>
      </c>
    </row>
    <row r="9" spans="1:9" ht="175" x14ac:dyDescent="0.35">
      <c r="A9" s="23" t="s">
        <v>84</v>
      </c>
      <c r="B9" s="23" t="s">
        <v>124</v>
      </c>
      <c r="C9" s="24" t="s">
        <v>125</v>
      </c>
      <c r="D9" s="24" t="s">
        <v>126</v>
      </c>
      <c r="E9" s="23" t="s">
        <v>127</v>
      </c>
      <c r="F9" s="25" t="s">
        <v>128</v>
      </c>
      <c r="G9" s="24" t="s">
        <v>129</v>
      </c>
      <c r="H9" s="23" t="s">
        <v>91</v>
      </c>
      <c r="I9" s="23" t="s">
        <v>92</v>
      </c>
    </row>
    <row r="10" spans="1:9" ht="150" x14ac:dyDescent="0.35">
      <c r="A10" s="20" t="s">
        <v>84</v>
      </c>
      <c r="B10" s="20" t="s">
        <v>130</v>
      </c>
      <c r="C10" s="21" t="s">
        <v>131</v>
      </c>
      <c r="D10" s="21" t="s">
        <v>132</v>
      </c>
      <c r="E10" s="20" t="s">
        <v>133</v>
      </c>
      <c r="F10" s="22" t="s">
        <v>97</v>
      </c>
      <c r="G10" s="21" t="s">
        <v>98</v>
      </c>
      <c r="H10" s="20" t="s">
        <v>91</v>
      </c>
      <c r="I10" s="20" t="s">
        <v>92</v>
      </c>
    </row>
    <row r="11" spans="1:9" ht="150" x14ac:dyDescent="0.35">
      <c r="A11" s="23" t="s">
        <v>84</v>
      </c>
      <c r="B11" s="23" t="s">
        <v>134</v>
      </c>
      <c r="C11" s="24" t="s">
        <v>135</v>
      </c>
      <c r="D11" s="24" t="s">
        <v>136</v>
      </c>
      <c r="E11" s="23" t="s">
        <v>137</v>
      </c>
      <c r="F11" s="25" t="s">
        <v>138</v>
      </c>
      <c r="G11" s="24" t="s">
        <v>139</v>
      </c>
      <c r="H11" s="23" t="s">
        <v>91</v>
      </c>
      <c r="I11" s="23" t="s">
        <v>92</v>
      </c>
    </row>
    <row r="12" spans="1:9" ht="125" x14ac:dyDescent="0.35">
      <c r="A12" s="20" t="s">
        <v>84</v>
      </c>
      <c r="B12" s="20" t="s">
        <v>140</v>
      </c>
      <c r="C12" s="21" t="s">
        <v>141</v>
      </c>
      <c r="D12" s="21" t="s">
        <v>142</v>
      </c>
      <c r="E12" s="20" t="s">
        <v>143</v>
      </c>
      <c r="F12" s="22" t="s">
        <v>117</v>
      </c>
      <c r="G12" s="21" t="s">
        <v>118</v>
      </c>
      <c r="H12" s="20" t="s">
        <v>91</v>
      </c>
      <c r="I12" s="20" t="s">
        <v>92</v>
      </c>
    </row>
    <row r="13" spans="1:9" ht="175" x14ac:dyDescent="0.35">
      <c r="A13" s="23" t="s">
        <v>84</v>
      </c>
      <c r="B13" s="23" t="s">
        <v>144</v>
      </c>
      <c r="C13" s="24" t="s">
        <v>145</v>
      </c>
      <c r="D13" s="24" t="s">
        <v>146</v>
      </c>
      <c r="E13" s="23" t="s">
        <v>147</v>
      </c>
      <c r="F13" s="25" t="s">
        <v>117</v>
      </c>
      <c r="G13" s="24" t="s">
        <v>148</v>
      </c>
      <c r="H13" s="23" t="s">
        <v>91</v>
      </c>
      <c r="I13" s="23" t="s">
        <v>92</v>
      </c>
    </row>
    <row r="14" spans="1:9" ht="175" x14ac:dyDescent="0.35">
      <c r="A14" s="20" t="s">
        <v>84</v>
      </c>
      <c r="B14" s="20" t="s">
        <v>149</v>
      </c>
      <c r="C14" s="21" t="s">
        <v>150</v>
      </c>
      <c r="D14" s="21" t="s">
        <v>151</v>
      </c>
      <c r="E14" s="20" t="s">
        <v>152</v>
      </c>
      <c r="F14" s="22" t="s">
        <v>153</v>
      </c>
      <c r="G14" s="21" t="s">
        <v>154</v>
      </c>
      <c r="H14" s="20" t="s">
        <v>91</v>
      </c>
      <c r="I14" s="20" t="s">
        <v>92</v>
      </c>
    </row>
    <row r="15" spans="1:9" ht="175" x14ac:dyDescent="0.35">
      <c r="A15" s="23" t="s">
        <v>84</v>
      </c>
      <c r="B15" s="23" t="s">
        <v>155</v>
      </c>
      <c r="C15" s="24" t="s">
        <v>156</v>
      </c>
      <c r="D15" s="24" t="s">
        <v>157</v>
      </c>
      <c r="E15" s="23" t="s">
        <v>158</v>
      </c>
      <c r="F15" s="25" t="s">
        <v>159</v>
      </c>
      <c r="G15" s="24" t="s">
        <v>160</v>
      </c>
      <c r="H15" s="23" t="s">
        <v>91</v>
      </c>
      <c r="I15" s="23" t="s">
        <v>92</v>
      </c>
    </row>
    <row r="16" spans="1:9" ht="150" x14ac:dyDescent="0.35">
      <c r="A16" s="20" t="s">
        <v>84</v>
      </c>
      <c r="B16" s="20" t="s">
        <v>161</v>
      </c>
      <c r="C16" s="21" t="s">
        <v>162</v>
      </c>
      <c r="D16" s="21" t="s">
        <v>163</v>
      </c>
      <c r="E16" s="20" t="s">
        <v>164</v>
      </c>
      <c r="F16" s="22" t="s">
        <v>117</v>
      </c>
      <c r="G16" s="21" t="s">
        <v>118</v>
      </c>
      <c r="H16" s="20" t="s">
        <v>91</v>
      </c>
      <c r="I16" s="20" t="s">
        <v>92</v>
      </c>
    </row>
    <row r="17" spans="1:9" ht="200" x14ac:dyDescent="0.35">
      <c r="A17" s="23" t="s">
        <v>84</v>
      </c>
      <c r="B17" s="23" t="s">
        <v>165</v>
      </c>
      <c r="C17" s="24" t="s">
        <v>166</v>
      </c>
      <c r="D17" s="24" t="s">
        <v>167</v>
      </c>
      <c r="E17" s="23" t="s">
        <v>168</v>
      </c>
      <c r="F17" s="25" t="s">
        <v>169</v>
      </c>
      <c r="G17" s="24" t="s">
        <v>170</v>
      </c>
      <c r="H17" s="23" t="s">
        <v>91</v>
      </c>
      <c r="I17" s="23" t="s">
        <v>92</v>
      </c>
    </row>
    <row r="18" spans="1:9" ht="100" x14ac:dyDescent="0.35">
      <c r="A18" s="20" t="s">
        <v>171</v>
      </c>
      <c r="B18" s="20" t="s">
        <v>172</v>
      </c>
      <c r="C18" s="21" t="s">
        <v>173</v>
      </c>
      <c r="D18" s="21" t="s">
        <v>174</v>
      </c>
      <c r="E18" s="20" t="s">
        <v>175</v>
      </c>
      <c r="F18" s="22" t="s">
        <v>176</v>
      </c>
      <c r="G18" s="21" t="s">
        <v>177</v>
      </c>
      <c r="H18" s="20" t="s">
        <v>91</v>
      </c>
      <c r="I18" s="20" t="s">
        <v>92</v>
      </c>
    </row>
    <row r="19" spans="1:9" ht="50" x14ac:dyDescent="0.35">
      <c r="A19" s="23" t="s">
        <v>171</v>
      </c>
      <c r="B19" s="23" t="s">
        <v>178</v>
      </c>
      <c r="C19" s="24" t="s">
        <v>179</v>
      </c>
      <c r="D19" s="24" t="s">
        <v>180</v>
      </c>
      <c r="E19" s="23" t="s">
        <v>181</v>
      </c>
      <c r="F19" s="25" t="s">
        <v>182</v>
      </c>
      <c r="G19" s="24" t="s">
        <v>183</v>
      </c>
      <c r="H19" s="23" t="s">
        <v>91</v>
      </c>
      <c r="I19" s="23" t="s">
        <v>92</v>
      </c>
    </row>
    <row r="20" spans="1:9" ht="62.5" x14ac:dyDescent="0.35">
      <c r="A20" s="20" t="s">
        <v>171</v>
      </c>
      <c r="B20" s="20" t="s">
        <v>184</v>
      </c>
      <c r="C20" s="21" t="s">
        <v>185</v>
      </c>
      <c r="D20" s="21" t="s">
        <v>186</v>
      </c>
      <c r="E20" s="20" t="s">
        <v>187</v>
      </c>
      <c r="F20" s="22" t="s">
        <v>176</v>
      </c>
      <c r="G20" s="21" t="s">
        <v>188</v>
      </c>
      <c r="H20" s="20" t="s">
        <v>91</v>
      </c>
      <c r="I20" s="20" t="s">
        <v>92</v>
      </c>
    </row>
    <row r="21" spans="1:9" ht="100" x14ac:dyDescent="0.35">
      <c r="A21" s="23" t="s">
        <v>171</v>
      </c>
      <c r="B21" s="23" t="s">
        <v>189</v>
      </c>
      <c r="C21" s="24" t="s">
        <v>190</v>
      </c>
      <c r="D21" s="24" t="s">
        <v>191</v>
      </c>
      <c r="E21" s="23" t="s">
        <v>192</v>
      </c>
      <c r="F21" s="25" t="s">
        <v>176</v>
      </c>
      <c r="G21" s="24" t="s">
        <v>193</v>
      </c>
      <c r="H21" s="23" t="s">
        <v>91</v>
      </c>
      <c r="I21" s="23" t="s">
        <v>92</v>
      </c>
    </row>
    <row r="22" spans="1:9" ht="62.5" x14ac:dyDescent="0.35">
      <c r="A22" s="20" t="s">
        <v>171</v>
      </c>
      <c r="B22" s="20" t="s">
        <v>194</v>
      </c>
      <c r="C22" s="21" t="s">
        <v>195</v>
      </c>
      <c r="D22" s="21" t="s">
        <v>196</v>
      </c>
      <c r="E22" s="20" t="s">
        <v>197</v>
      </c>
      <c r="F22" s="22" t="s">
        <v>176</v>
      </c>
      <c r="G22" s="21" t="s">
        <v>198</v>
      </c>
      <c r="H22" s="20" t="s">
        <v>91</v>
      </c>
      <c r="I22" s="20" t="s">
        <v>92</v>
      </c>
    </row>
    <row r="23" spans="1:9" ht="225" x14ac:dyDescent="0.35">
      <c r="A23" s="23" t="s">
        <v>171</v>
      </c>
      <c r="B23" s="23" t="s">
        <v>199</v>
      </c>
      <c r="C23" s="24" t="s">
        <v>200</v>
      </c>
      <c r="D23" s="24" t="s">
        <v>201</v>
      </c>
      <c r="E23" s="23" t="s">
        <v>202</v>
      </c>
      <c r="F23" s="25" t="s">
        <v>203</v>
      </c>
      <c r="G23" s="24" t="s">
        <v>204</v>
      </c>
      <c r="H23" s="23" t="s">
        <v>205</v>
      </c>
      <c r="I23" s="23" t="s">
        <v>92</v>
      </c>
    </row>
    <row r="24" spans="1:9" ht="87.5" x14ac:dyDescent="0.35">
      <c r="A24" s="20" t="s">
        <v>171</v>
      </c>
      <c r="B24" s="20" t="s">
        <v>206</v>
      </c>
      <c r="C24" s="21" t="s">
        <v>207</v>
      </c>
      <c r="D24" s="21" t="s">
        <v>208</v>
      </c>
      <c r="E24" s="20" t="s">
        <v>209</v>
      </c>
      <c r="F24" s="22" t="s">
        <v>210</v>
      </c>
      <c r="G24" s="21" t="s">
        <v>211</v>
      </c>
      <c r="H24" s="20" t="s">
        <v>91</v>
      </c>
      <c r="I24" s="20" t="s">
        <v>92</v>
      </c>
    </row>
    <row r="25" spans="1:9" ht="75" x14ac:dyDescent="0.35">
      <c r="A25" s="23" t="s">
        <v>171</v>
      </c>
      <c r="B25" s="23" t="s">
        <v>212</v>
      </c>
      <c r="C25" s="24" t="s">
        <v>213</v>
      </c>
      <c r="D25" s="24" t="s">
        <v>214</v>
      </c>
      <c r="E25" s="23" t="s">
        <v>215</v>
      </c>
      <c r="F25" s="25" t="s">
        <v>176</v>
      </c>
      <c r="G25" s="24" t="s">
        <v>216</v>
      </c>
      <c r="H25" s="23" t="s">
        <v>91</v>
      </c>
      <c r="I25" s="23" t="s">
        <v>92</v>
      </c>
    </row>
    <row r="26" spans="1:9" ht="112.5" x14ac:dyDescent="0.35">
      <c r="A26" s="20" t="s">
        <v>171</v>
      </c>
      <c r="B26" s="20" t="s">
        <v>217</v>
      </c>
      <c r="C26" s="21" t="s">
        <v>218</v>
      </c>
      <c r="D26" s="21" t="s">
        <v>219</v>
      </c>
      <c r="E26" s="20" t="s">
        <v>220</v>
      </c>
      <c r="F26" s="22" t="s">
        <v>176</v>
      </c>
      <c r="G26" s="21" t="s">
        <v>221</v>
      </c>
      <c r="H26" s="20" t="s">
        <v>91</v>
      </c>
      <c r="I26" s="20" t="s">
        <v>92</v>
      </c>
    </row>
    <row r="27" spans="1:9" ht="112.5" x14ac:dyDescent="0.35">
      <c r="A27" s="23" t="s">
        <v>171</v>
      </c>
      <c r="B27" s="23" t="s">
        <v>222</v>
      </c>
      <c r="C27" s="24" t="s">
        <v>223</v>
      </c>
      <c r="D27" s="24" t="s">
        <v>224</v>
      </c>
      <c r="E27" s="23" t="s">
        <v>225</v>
      </c>
      <c r="F27" s="25" t="s">
        <v>226</v>
      </c>
      <c r="G27" s="24" t="s">
        <v>227</v>
      </c>
      <c r="H27" s="23" t="s">
        <v>205</v>
      </c>
      <c r="I27" s="23" t="s">
        <v>92</v>
      </c>
    </row>
    <row r="28" spans="1:9" ht="100" x14ac:dyDescent="0.35">
      <c r="A28" s="20" t="s">
        <v>171</v>
      </c>
      <c r="B28" s="20" t="s">
        <v>228</v>
      </c>
      <c r="C28" s="21" t="s">
        <v>229</v>
      </c>
      <c r="D28" s="21" t="s">
        <v>230</v>
      </c>
      <c r="E28" s="20" t="s">
        <v>231</v>
      </c>
      <c r="F28" s="22" t="s">
        <v>176</v>
      </c>
      <c r="G28" s="21" t="s">
        <v>232</v>
      </c>
      <c r="H28" s="20" t="s">
        <v>91</v>
      </c>
      <c r="I28" s="20" t="s">
        <v>92</v>
      </c>
    </row>
    <row r="29" spans="1:9" ht="150" x14ac:dyDescent="0.35">
      <c r="A29" s="23" t="s">
        <v>171</v>
      </c>
      <c r="B29" s="23" t="s">
        <v>233</v>
      </c>
      <c r="C29" s="24" t="s">
        <v>234</v>
      </c>
      <c r="D29" s="24" t="s">
        <v>235</v>
      </c>
      <c r="E29" s="23" t="s">
        <v>236</v>
      </c>
      <c r="F29" s="25" t="s">
        <v>89</v>
      </c>
      <c r="G29" s="24" t="s">
        <v>237</v>
      </c>
      <c r="H29" s="23" t="s">
        <v>91</v>
      </c>
      <c r="I29" s="23" t="s">
        <v>92</v>
      </c>
    </row>
    <row r="30" spans="1:9" ht="87.5" x14ac:dyDescent="0.35">
      <c r="A30" s="20" t="s">
        <v>171</v>
      </c>
      <c r="B30" s="20" t="s">
        <v>238</v>
      </c>
      <c r="C30" s="21" t="s">
        <v>239</v>
      </c>
      <c r="D30" s="21" t="s">
        <v>240</v>
      </c>
      <c r="E30" s="20" t="s">
        <v>241</v>
      </c>
      <c r="F30" s="22" t="s">
        <v>97</v>
      </c>
      <c r="G30" s="21" t="s">
        <v>98</v>
      </c>
      <c r="H30" s="20" t="s">
        <v>91</v>
      </c>
      <c r="I30" s="20" t="s">
        <v>92</v>
      </c>
    </row>
    <row r="31" spans="1:9" ht="112.5" x14ac:dyDescent="0.35">
      <c r="A31" s="23" t="s">
        <v>171</v>
      </c>
      <c r="B31" s="23" t="s">
        <v>242</v>
      </c>
      <c r="C31" s="24" t="s">
        <v>243</v>
      </c>
      <c r="D31" s="24" t="s">
        <v>244</v>
      </c>
      <c r="E31" s="23" t="s">
        <v>245</v>
      </c>
      <c r="F31" s="25" t="s">
        <v>246</v>
      </c>
      <c r="G31" s="24" t="s">
        <v>247</v>
      </c>
      <c r="H31" s="23" t="s">
        <v>91</v>
      </c>
      <c r="I31" s="23" t="s">
        <v>92</v>
      </c>
    </row>
    <row r="32" spans="1:9" ht="100" x14ac:dyDescent="0.35">
      <c r="A32" s="20" t="s">
        <v>171</v>
      </c>
      <c r="B32" s="20" t="s">
        <v>248</v>
      </c>
      <c r="C32" s="21" t="s">
        <v>249</v>
      </c>
      <c r="D32" s="21" t="s">
        <v>250</v>
      </c>
      <c r="E32" s="20" t="s">
        <v>251</v>
      </c>
      <c r="F32" s="22" t="s">
        <v>252</v>
      </c>
      <c r="G32" s="21" t="s">
        <v>253</v>
      </c>
      <c r="H32" s="20" t="s">
        <v>91</v>
      </c>
      <c r="I32" s="20" t="s">
        <v>92</v>
      </c>
    </row>
    <row r="33" spans="1:9" ht="100" x14ac:dyDescent="0.35">
      <c r="A33" s="23" t="s">
        <v>171</v>
      </c>
      <c r="B33" s="23" t="s">
        <v>254</v>
      </c>
      <c r="C33" s="24" t="s">
        <v>255</v>
      </c>
      <c r="D33" s="24" t="s">
        <v>256</v>
      </c>
      <c r="E33" s="23" t="s">
        <v>257</v>
      </c>
      <c r="F33" s="25" t="s">
        <v>258</v>
      </c>
      <c r="G33" s="24" t="s">
        <v>259</v>
      </c>
      <c r="H33" s="23" t="s">
        <v>91</v>
      </c>
      <c r="I33" s="23" t="s">
        <v>92</v>
      </c>
    </row>
    <row r="34" spans="1:9" ht="137.5" x14ac:dyDescent="0.35">
      <c r="A34" s="20" t="s">
        <v>171</v>
      </c>
      <c r="B34" s="20" t="s">
        <v>260</v>
      </c>
      <c r="C34" s="21" t="s">
        <v>261</v>
      </c>
      <c r="D34" s="21" t="s">
        <v>262</v>
      </c>
      <c r="E34" s="20" t="s">
        <v>263</v>
      </c>
      <c r="F34" s="22" t="s">
        <v>258</v>
      </c>
      <c r="G34" s="21" t="s">
        <v>264</v>
      </c>
      <c r="H34" s="20" t="s">
        <v>265</v>
      </c>
      <c r="I34" s="20" t="s">
        <v>92</v>
      </c>
    </row>
    <row r="35" spans="1:9" ht="112.5" x14ac:dyDescent="0.35">
      <c r="A35" s="23" t="s">
        <v>171</v>
      </c>
      <c r="B35" s="23" t="s">
        <v>266</v>
      </c>
      <c r="C35" s="24" t="s">
        <v>267</v>
      </c>
      <c r="D35" s="24" t="s">
        <v>268</v>
      </c>
      <c r="E35" s="23" t="s">
        <v>269</v>
      </c>
      <c r="F35" s="25" t="s">
        <v>270</v>
      </c>
      <c r="G35" s="24" t="s">
        <v>271</v>
      </c>
      <c r="H35" s="23" t="s">
        <v>265</v>
      </c>
      <c r="I35" s="23" t="s">
        <v>92</v>
      </c>
    </row>
    <row r="36" spans="1:9" ht="87.5" x14ac:dyDescent="0.35">
      <c r="A36" s="20" t="s">
        <v>171</v>
      </c>
      <c r="B36" s="20" t="s">
        <v>272</v>
      </c>
      <c r="C36" s="21" t="s">
        <v>273</v>
      </c>
      <c r="D36" s="21" t="s">
        <v>274</v>
      </c>
      <c r="E36" s="20" t="s">
        <v>275</v>
      </c>
      <c r="F36" s="22" t="s">
        <v>276</v>
      </c>
      <c r="G36" s="21" t="s">
        <v>277</v>
      </c>
      <c r="H36" s="20" t="s">
        <v>91</v>
      </c>
      <c r="I36" s="20" t="s">
        <v>92</v>
      </c>
    </row>
    <row r="37" spans="1:9" ht="100" x14ac:dyDescent="0.35">
      <c r="A37" s="23" t="s">
        <v>171</v>
      </c>
      <c r="B37" s="23" t="s">
        <v>278</v>
      </c>
      <c r="C37" s="24" t="s">
        <v>279</v>
      </c>
      <c r="D37" s="24" t="s">
        <v>280</v>
      </c>
      <c r="E37" s="23" t="s">
        <v>281</v>
      </c>
      <c r="F37" s="25" t="s">
        <v>276</v>
      </c>
      <c r="G37" s="24" t="s">
        <v>282</v>
      </c>
      <c r="H37" s="23" t="s">
        <v>91</v>
      </c>
      <c r="I37" s="23" t="s">
        <v>92</v>
      </c>
    </row>
    <row r="38" spans="1:9" ht="162.5" x14ac:dyDescent="0.35">
      <c r="A38" s="20" t="s">
        <v>171</v>
      </c>
      <c r="B38" s="20" t="s">
        <v>283</v>
      </c>
      <c r="C38" s="21" t="s">
        <v>284</v>
      </c>
      <c r="D38" s="21" t="s">
        <v>285</v>
      </c>
      <c r="E38" s="20" t="s">
        <v>286</v>
      </c>
      <c r="F38" s="22" t="s">
        <v>287</v>
      </c>
      <c r="G38" s="21" t="s">
        <v>288</v>
      </c>
      <c r="H38" s="20" t="s">
        <v>91</v>
      </c>
      <c r="I38" s="20" t="s">
        <v>92</v>
      </c>
    </row>
    <row r="39" spans="1:9" ht="112.5" x14ac:dyDescent="0.35">
      <c r="A39" s="23" t="s">
        <v>171</v>
      </c>
      <c r="B39" s="23" t="s">
        <v>289</v>
      </c>
      <c r="C39" s="24" t="s">
        <v>290</v>
      </c>
      <c r="D39" s="24" t="s">
        <v>291</v>
      </c>
      <c r="E39" s="23" t="s">
        <v>292</v>
      </c>
      <c r="F39" s="25" t="s">
        <v>293</v>
      </c>
      <c r="G39" s="24" t="s">
        <v>294</v>
      </c>
      <c r="H39" s="23" t="s">
        <v>91</v>
      </c>
      <c r="I39" s="23" t="s">
        <v>92</v>
      </c>
    </row>
    <row r="40" spans="1:9" ht="137.5" x14ac:dyDescent="0.35">
      <c r="A40" s="20" t="s">
        <v>171</v>
      </c>
      <c r="B40" s="20" t="s">
        <v>295</v>
      </c>
      <c r="C40" s="21" t="s">
        <v>296</v>
      </c>
      <c r="D40" s="21" t="s">
        <v>297</v>
      </c>
      <c r="E40" s="20" t="s">
        <v>298</v>
      </c>
      <c r="F40" s="22" t="s">
        <v>293</v>
      </c>
      <c r="G40" s="21" t="s">
        <v>299</v>
      </c>
      <c r="H40" s="20" t="s">
        <v>205</v>
      </c>
      <c r="I40" s="20" t="s">
        <v>92</v>
      </c>
    </row>
    <row r="41" spans="1:9" ht="112.5" x14ac:dyDescent="0.35">
      <c r="A41" s="23" t="s">
        <v>171</v>
      </c>
      <c r="B41" s="23" t="s">
        <v>300</v>
      </c>
      <c r="C41" s="24" t="s">
        <v>301</v>
      </c>
      <c r="D41" s="24" t="s">
        <v>302</v>
      </c>
      <c r="E41" s="23" t="s">
        <v>303</v>
      </c>
      <c r="F41" s="25" t="s">
        <v>293</v>
      </c>
      <c r="G41" s="24" t="s">
        <v>304</v>
      </c>
      <c r="H41" s="23" t="s">
        <v>265</v>
      </c>
      <c r="I41" s="23" t="s">
        <v>92</v>
      </c>
    </row>
    <row r="42" spans="1:9" ht="137.5" x14ac:dyDescent="0.35">
      <c r="A42" s="20" t="s">
        <v>171</v>
      </c>
      <c r="B42" s="20" t="s">
        <v>305</v>
      </c>
      <c r="C42" s="21" t="s">
        <v>306</v>
      </c>
      <c r="D42" s="21" t="s">
        <v>307</v>
      </c>
      <c r="E42" s="20" t="s">
        <v>308</v>
      </c>
      <c r="F42" s="22" t="s">
        <v>293</v>
      </c>
      <c r="G42" s="21" t="s">
        <v>309</v>
      </c>
      <c r="H42" s="20" t="s">
        <v>91</v>
      </c>
      <c r="I42" s="20" t="s">
        <v>92</v>
      </c>
    </row>
    <row r="43" spans="1:9" ht="125" x14ac:dyDescent="0.35">
      <c r="A43" s="23" t="s">
        <v>171</v>
      </c>
      <c r="B43" s="23" t="s">
        <v>310</v>
      </c>
      <c r="C43" s="24" t="s">
        <v>311</v>
      </c>
      <c r="D43" s="24" t="s">
        <v>312</v>
      </c>
      <c r="E43" s="23" t="s">
        <v>313</v>
      </c>
      <c r="F43" s="25" t="s">
        <v>293</v>
      </c>
      <c r="G43" s="24" t="s">
        <v>314</v>
      </c>
      <c r="H43" s="23" t="s">
        <v>91</v>
      </c>
      <c r="I43" s="23" t="s">
        <v>92</v>
      </c>
    </row>
    <row r="44" spans="1:9" ht="125" x14ac:dyDescent="0.35">
      <c r="A44" s="20" t="s">
        <v>171</v>
      </c>
      <c r="B44" s="20" t="s">
        <v>315</v>
      </c>
      <c r="C44" s="21" t="s">
        <v>316</v>
      </c>
      <c r="D44" s="21" t="s">
        <v>317</v>
      </c>
      <c r="E44" s="20" t="s">
        <v>318</v>
      </c>
      <c r="F44" s="22" t="s">
        <v>293</v>
      </c>
      <c r="G44" s="21" t="s">
        <v>319</v>
      </c>
      <c r="H44" s="20" t="s">
        <v>91</v>
      </c>
      <c r="I44" s="20" t="s">
        <v>92</v>
      </c>
    </row>
    <row r="45" spans="1:9" ht="112.5" x14ac:dyDescent="0.35">
      <c r="A45" s="23" t="s">
        <v>171</v>
      </c>
      <c r="B45" s="23" t="s">
        <v>320</v>
      </c>
      <c r="C45" s="24" t="s">
        <v>321</v>
      </c>
      <c r="D45" s="24" t="s">
        <v>322</v>
      </c>
      <c r="E45" s="23" t="s">
        <v>292</v>
      </c>
      <c r="F45" s="25" t="s">
        <v>293</v>
      </c>
      <c r="G45" s="24" t="s">
        <v>323</v>
      </c>
      <c r="H45" s="23" t="s">
        <v>91</v>
      </c>
      <c r="I45" s="23" t="s">
        <v>92</v>
      </c>
    </row>
    <row r="46" spans="1:9" ht="87.5" x14ac:dyDescent="0.35">
      <c r="A46" s="20" t="s">
        <v>171</v>
      </c>
      <c r="B46" s="20" t="s">
        <v>324</v>
      </c>
      <c r="C46" s="21" t="s">
        <v>325</v>
      </c>
      <c r="D46" s="21" t="s">
        <v>326</v>
      </c>
      <c r="E46" s="20" t="s">
        <v>327</v>
      </c>
      <c r="F46" s="22" t="s">
        <v>97</v>
      </c>
      <c r="G46" s="21" t="s">
        <v>98</v>
      </c>
      <c r="H46" s="20" t="s">
        <v>91</v>
      </c>
      <c r="I46" s="20" t="s">
        <v>92</v>
      </c>
    </row>
    <row r="47" spans="1:9" ht="150" x14ac:dyDescent="0.35">
      <c r="A47" s="23" t="s">
        <v>171</v>
      </c>
      <c r="B47" s="23" t="s">
        <v>328</v>
      </c>
      <c r="C47" s="24" t="s">
        <v>329</v>
      </c>
      <c r="D47" s="24" t="s">
        <v>330</v>
      </c>
      <c r="E47" s="23" t="s">
        <v>331</v>
      </c>
      <c r="F47" s="25" t="s">
        <v>332</v>
      </c>
      <c r="G47" s="24" t="s">
        <v>333</v>
      </c>
      <c r="H47" s="23" t="s">
        <v>91</v>
      </c>
      <c r="I47" s="23" t="s">
        <v>92</v>
      </c>
    </row>
    <row r="48" spans="1:9" ht="125" x14ac:dyDescent="0.35">
      <c r="A48" s="20" t="s">
        <v>171</v>
      </c>
      <c r="B48" s="20" t="s">
        <v>334</v>
      </c>
      <c r="C48" s="21" t="s">
        <v>335</v>
      </c>
      <c r="D48" s="21" t="s">
        <v>336</v>
      </c>
      <c r="E48" s="20" t="s">
        <v>337</v>
      </c>
      <c r="F48" s="22" t="s">
        <v>338</v>
      </c>
      <c r="G48" s="21" t="s">
        <v>339</v>
      </c>
      <c r="H48" s="20" t="s">
        <v>91</v>
      </c>
      <c r="I48" s="20" t="s">
        <v>92</v>
      </c>
    </row>
    <row r="49" spans="1:9" ht="175" x14ac:dyDescent="0.35">
      <c r="A49" s="23" t="s">
        <v>171</v>
      </c>
      <c r="B49" s="23" t="s">
        <v>340</v>
      </c>
      <c r="C49" s="24" t="s">
        <v>341</v>
      </c>
      <c r="D49" s="24" t="s">
        <v>342</v>
      </c>
      <c r="E49" s="23" t="s">
        <v>343</v>
      </c>
      <c r="F49" s="25" t="s">
        <v>344</v>
      </c>
      <c r="G49" s="24" t="s">
        <v>345</v>
      </c>
      <c r="H49" s="23" t="s">
        <v>91</v>
      </c>
      <c r="I49" s="23" t="s">
        <v>92</v>
      </c>
    </row>
    <row r="50" spans="1:9" ht="100" x14ac:dyDescent="0.35">
      <c r="A50" s="20" t="s">
        <v>171</v>
      </c>
      <c r="B50" s="20" t="s">
        <v>346</v>
      </c>
      <c r="C50" s="21" t="s">
        <v>347</v>
      </c>
      <c r="D50" s="21" t="s">
        <v>348</v>
      </c>
      <c r="E50" s="20" t="s">
        <v>349</v>
      </c>
      <c r="F50" s="22" t="s">
        <v>350</v>
      </c>
      <c r="G50" s="21" t="s">
        <v>351</v>
      </c>
      <c r="H50" s="20" t="s">
        <v>91</v>
      </c>
      <c r="I50" s="20" t="s">
        <v>92</v>
      </c>
    </row>
    <row r="51" spans="1:9" ht="125" x14ac:dyDescent="0.35">
      <c r="A51" s="23" t="s">
        <v>171</v>
      </c>
      <c r="B51" s="23" t="s">
        <v>352</v>
      </c>
      <c r="C51" s="24" t="s">
        <v>353</v>
      </c>
      <c r="D51" s="24" t="s">
        <v>354</v>
      </c>
      <c r="E51" s="23" t="s">
        <v>241</v>
      </c>
      <c r="F51" s="25" t="s">
        <v>89</v>
      </c>
      <c r="G51" s="24" t="s">
        <v>237</v>
      </c>
      <c r="H51" s="23" t="s">
        <v>265</v>
      </c>
      <c r="I51" s="23" t="s">
        <v>92</v>
      </c>
    </row>
    <row r="52" spans="1:9" ht="150" x14ac:dyDescent="0.35">
      <c r="A52" s="20" t="s">
        <v>171</v>
      </c>
      <c r="B52" s="20" t="s">
        <v>355</v>
      </c>
      <c r="C52" s="21" t="s">
        <v>356</v>
      </c>
      <c r="D52" s="21" t="s">
        <v>357</v>
      </c>
      <c r="E52" s="20" t="s">
        <v>358</v>
      </c>
      <c r="F52" s="22" t="s">
        <v>359</v>
      </c>
      <c r="G52" s="21" t="s">
        <v>360</v>
      </c>
      <c r="H52" s="20" t="s">
        <v>91</v>
      </c>
      <c r="I52" s="20" t="s">
        <v>92</v>
      </c>
    </row>
    <row r="53" spans="1:9" ht="337.5" x14ac:dyDescent="0.35">
      <c r="A53" s="23" t="s">
        <v>171</v>
      </c>
      <c r="B53" s="23" t="s">
        <v>361</v>
      </c>
      <c r="C53" s="24" t="s">
        <v>362</v>
      </c>
      <c r="D53" s="24" t="s">
        <v>363</v>
      </c>
      <c r="E53" s="23" t="s">
        <v>364</v>
      </c>
      <c r="F53" s="25" t="s">
        <v>365</v>
      </c>
      <c r="G53" s="24" t="s">
        <v>366</v>
      </c>
      <c r="H53" s="23" t="s">
        <v>91</v>
      </c>
      <c r="I53" s="23" t="s">
        <v>92</v>
      </c>
    </row>
    <row r="54" spans="1:9" ht="100" x14ac:dyDescent="0.35">
      <c r="A54" s="20" t="s">
        <v>171</v>
      </c>
      <c r="B54" s="20" t="s">
        <v>367</v>
      </c>
      <c r="C54" s="21" t="s">
        <v>368</v>
      </c>
      <c r="D54" s="21" t="s">
        <v>369</v>
      </c>
      <c r="E54" s="20" t="s">
        <v>370</v>
      </c>
      <c r="F54" s="22" t="s">
        <v>332</v>
      </c>
      <c r="G54" s="21" t="s">
        <v>371</v>
      </c>
      <c r="H54" s="20" t="s">
        <v>205</v>
      </c>
      <c r="I54" s="20" t="s">
        <v>92</v>
      </c>
    </row>
    <row r="55" spans="1:9" ht="200" x14ac:dyDescent="0.35">
      <c r="A55" s="23" t="s">
        <v>372</v>
      </c>
      <c r="B55" s="23" t="s">
        <v>373</v>
      </c>
      <c r="C55" s="24" t="s">
        <v>374</v>
      </c>
      <c r="D55" s="24" t="s">
        <v>375</v>
      </c>
      <c r="E55" s="23" t="s">
        <v>376</v>
      </c>
      <c r="F55" s="25" t="s">
        <v>377</v>
      </c>
      <c r="G55" s="24" t="s">
        <v>378</v>
      </c>
      <c r="H55" s="23" t="s">
        <v>91</v>
      </c>
      <c r="I55" s="23" t="s">
        <v>92</v>
      </c>
    </row>
    <row r="56" spans="1:9" ht="262.5" x14ac:dyDescent="0.35">
      <c r="A56" s="20" t="s">
        <v>372</v>
      </c>
      <c r="B56" s="20" t="s">
        <v>379</v>
      </c>
      <c r="C56" s="21" t="s">
        <v>380</v>
      </c>
      <c r="D56" s="21" t="s">
        <v>381</v>
      </c>
      <c r="E56" s="20" t="s">
        <v>382</v>
      </c>
      <c r="F56" s="22" t="s">
        <v>383</v>
      </c>
      <c r="G56" s="21" t="s">
        <v>384</v>
      </c>
      <c r="H56" s="20" t="s">
        <v>91</v>
      </c>
      <c r="I56" s="20" t="s">
        <v>92</v>
      </c>
    </row>
    <row r="57" spans="1:9" ht="125" x14ac:dyDescent="0.35">
      <c r="A57" s="23" t="s">
        <v>372</v>
      </c>
      <c r="B57" s="23" t="s">
        <v>385</v>
      </c>
      <c r="C57" s="24" t="s">
        <v>386</v>
      </c>
      <c r="D57" s="24" t="s">
        <v>387</v>
      </c>
      <c r="E57" s="23" t="s">
        <v>388</v>
      </c>
      <c r="F57" s="25" t="s">
        <v>377</v>
      </c>
      <c r="G57" s="24" t="s">
        <v>389</v>
      </c>
      <c r="H57" s="23" t="s">
        <v>91</v>
      </c>
      <c r="I57" s="23" t="s">
        <v>92</v>
      </c>
    </row>
    <row r="58" spans="1:9" ht="137.5" x14ac:dyDescent="0.35">
      <c r="A58" s="20" t="s">
        <v>372</v>
      </c>
      <c r="B58" s="20" t="s">
        <v>390</v>
      </c>
      <c r="C58" s="21" t="s">
        <v>391</v>
      </c>
      <c r="D58" s="21" t="s">
        <v>392</v>
      </c>
      <c r="E58" s="20" t="s">
        <v>393</v>
      </c>
      <c r="F58" s="22" t="s">
        <v>394</v>
      </c>
      <c r="G58" s="21" t="s">
        <v>395</v>
      </c>
      <c r="H58" s="20" t="s">
        <v>91</v>
      </c>
      <c r="I58" s="20" t="s">
        <v>92</v>
      </c>
    </row>
    <row r="59" spans="1:9" ht="200" x14ac:dyDescent="0.35">
      <c r="A59" s="23" t="s">
        <v>372</v>
      </c>
      <c r="B59" s="23" t="s">
        <v>396</v>
      </c>
      <c r="C59" s="24" t="s">
        <v>397</v>
      </c>
      <c r="D59" s="24" t="s">
        <v>398</v>
      </c>
      <c r="E59" s="23" t="s">
        <v>399</v>
      </c>
      <c r="F59" s="25" t="s">
        <v>400</v>
      </c>
      <c r="G59" s="24" t="s">
        <v>401</v>
      </c>
      <c r="H59" s="23" t="s">
        <v>91</v>
      </c>
      <c r="I59" s="23" t="s">
        <v>92</v>
      </c>
    </row>
    <row r="60" spans="1:9" ht="287.5" x14ac:dyDescent="0.35">
      <c r="A60" s="20" t="s">
        <v>372</v>
      </c>
      <c r="B60" s="20" t="s">
        <v>402</v>
      </c>
      <c r="C60" s="21" t="s">
        <v>403</v>
      </c>
      <c r="D60" s="21" t="s">
        <v>404</v>
      </c>
      <c r="E60" s="20" t="s">
        <v>405</v>
      </c>
      <c r="F60" s="22" t="s">
        <v>400</v>
      </c>
      <c r="G60" s="21" t="s">
        <v>406</v>
      </c>
      <c r="H60" s="20" t="s">
        <v>91</v>
      </c>
      <c r="I60" s="20" t="s">
        <v>92</v>
      </c>
    </row>
    <row r="61" spans="1:9" ht="137.5" x14ac:dyDescent="0.35">
      <c r="A61" s="23" t="s">
        <v>372</v>
      </c>
      <c r="B61" s="23" t="s">
        <v>407</v>
      </c>
      <c r="C61" s="24" t="s">
        <v>408</v>
      </c>
      <c r="D61" s="24" t="s">
        <v>409</v>
      </c>
      <c r="E61" s="23" t="s">
        <v>410</v>
      </c>
      <c r="F61" s="25" t="s">
        <v>411</v>
      </c>
      <c r="G61" s="24" t="s">
        <v>412</v>
      </c>
      <c r="H61" s="23" t="s">
        <v>91</v>
      </c>
      <c r="I61" s="23" t="s">
        <v>92</v>
      </c>
    </row>
    <row r="62" spans="1:9" ht="125" x14ac:dyDescent="0.35">
      <c r="A62" s="20" t="s">
        <v>372</v>
      </c>
      <c r="B62" s="20" t="s">
        <v>413</v>
      </c>
      <c r="C62" s="21" t="s">
        <v>414</v>
      </c>
      <c r="D62" s="21" t="s">
        <v>415</v>
      </c>
      <c r="E62" s="20" t="s">
        <v>416</v>
      </c>
      <c r="F62" s="22" t="s">
        <v>417</v>
      </c>
      <c r="G62" s="21" t="s">
        <v>418</v>
      </c>
      <c r="H62" s="20" t="s">
        <v>91</v>
      </c>
      <c r="I62" s="20" t="s">
        <v>92</v>
      </c>
    </row>
    <row r="63" spans="1:9" ht="162.5" x14ac:dyDescent="0.35">
      <c r="A63" s="23" t="s">
        <v>372</v>
      </c>
      <c r="B63" s="23" t="s">
        <v>419</v>
      </c>
      <c r="C63" s="24" t="s">
        <v>420</v>
      </c>
      <c r="D63" s="24" t="s">
        <v>421</v>
      </c>
      <c r="E63" s="23" t="s">
        <v>422</v>
      </c>
      <c r="F63" s="25" t="s">
        <v>423</v>
      </c>
      <c r="G63" s="24" t="s">
        <v>424</v>
      </c>
      <c r="H63" s="23" t="s">
        <v>91</v>
      </c>
      <c r="I63" s="23" t="s">
        <v>92</v>
      </c>
    </row>
    <row r="64" spans="1:9" ht="150" x14ac:dyDescent="0.35">
      <c r="A64" s="20" t="s">
        <v>372</v>
      </c>
      <c r="B64" s="20" t="s">
        <v>425</v>
      </c>
      <c r="C64" s="21" t="s">
        <v>426</v>
      </c>
      <c r="D64" s="21" t="s">
        <v>427</v>
      </c>
      <c r="E64" s="20" t="s">
        <v>428</v>
      </c>
      <c r="F64" s="22" t="s">
        <v>89</v>
      </c>
      <c r="G64" s="21" t="s">
        <v>429</v>
      </c>
      <c r="H64" s="20" t="s">
        <v>91</v>
      </c>
      <c r="I64" s="20" t="s">
        <v>92</v>
      </c>
    </row>
    <row r="65" spans="1:9" ht="225" x14ac:dyDescent="0.35">
      <c r="A65" s="23" t="s">
        <v>372</v>
      </c>
      <c r="B65" s="23" t="s">
        <v>430</v>
      </c>
      <c r="C65" s="24" t="s">
        <v>431</v>
      </c>
      <c r="D65" s="24" t="s">
        <v>432</v>
      </c>
      <c r="E65" s="23" t="s">
        <v>433</v>
      </c>
      <c r="F65" s="25" t="s">
        <v>344</v>
      </c>
      <c r="G65" s="24" t="s">
        <v>434</v>
      </c>
      <c r="H65" s="23" t="s">
        <v>91</v>
      </c>
      <c r="I65" s="23" t="s">
        <v>92</v>
      </c>
    </row>
    <row r="66" spans="1:9" ht="225" x14ac:dyDescent="0.35">
      <c r="A66" s="20" t="s">
        <v>372</v>
      </c>
      <c r="B66" s="20" t="s">
        <v>435</v>
      </c>
      <c r="C66" s="21" t="s">
        <v>436</v>
      </c>
      <c r="D66" s="21" t="s">
        <v>437</v>
      </c>
      <c r="E66" s="20" t="s">
        <v>438</v>
      </c>
      <c r="F66" s="22" t="s">
        <v>350</v>
      </c>
      <c r="G66" s="21" t="s">
        <v>351</v>
      </c>
      <c r="H66" s="20" t="s">
        <v>91</v>
      </c>
      <c r="I66" s="20" t="s">
        <v>92</v>
      </c>
    </row>
    <row r="67" spans="1:9" ht="325" x14ac:dyDescent="0.35">
      <c r="A67" s="23" t="s">
        <v>372</v>
      </c>
      <c r="B67" s="23" t="s">
        <v>439</v>
      </c>
      <c r="C67" s="24" t="s">
        <v>440</v>
      </c>
      <c r="D67" s="24" t="s">
        <v>441</v>
      </c>
      <c r="E67" s="23" t="s">
        <v>442</v>
      </c>
      <c r="F67" s="25" t="s">
        <v>443</v>
      </c>
      <c r="G67" s="24" t="s">
        <v>444</v>
      </c>
      <c r="H67" s="23" t="s">
        <v>91</v>
      </c>
      <c r="I67" s="23" t="s">
        <v>92</v>
      </c>
    </row>
    <row r="68" spans="1:9" ht="187.5" x14ac:dyDescent="0.35">
      <c r="A68" s="20" t="s">
        <v>372</v>
      </c>
      <c r="B68" s="20" t="s">
        <v>445</v>
      </c>
      <c r="C68" s="21" t="s">
        <v>446</v>
      </c>
      <c r="D68" s="21" t="s">
        <v>447</v>
      </c>
      <c r="E68" s="20" t="s">
        <v>448</v>
      </c>
      <c r="F68" s="22" t="s">
        <v>350</v>
      </c>
      <c r="G68" s="21" t="s">
        <v>449</v>
      </c>
      <c r="H68" s="20" t="s">
        <v>91</v>
      </c>
      <c r="I68" s="20" t="s">
        <v>92</v>
      </c>
    </row>
    <row r="69" spans="1:9" ht="200" x14ac:dyDescent="0.35">
      <c r="A69" s="23" t="s">
        <v>372</v>
      </c>
      <c r="B69" s="23" t="s">
        <v>450</v>
      </c>
      <c r="C69" s="24" t="s">
        <v>451</v>
      </c>
      <c r="D69" s="24" t="s">
        <v>452</v>
      </c>
      <c r="E69" s="23" t="s">
        <v>453</v>
      </c>
      <c r="F69" s="25" t="s">
        <v>454</v>
      </c>
      <c r="G69" s="24" t="s">
        <v>455</v>
      </c>
      <c r="H69" s="23" t="s">
        <v>205</v>
      </c>
      <c r="I69" s="23" t="s">
        <v>92</v>
      </c>
    </row>
    <row r="70" spans="1:9" ht="187.5" x14ac:dyDescent="0.35">
      <c r="A70" s="20" t="s">
        <v>372</v>
      </c>
      <c r="B70" s="20" t="s">
        <v>456</v>
      </c>
      <c r="C70" s="21" t="s">
        <v>457</v>
      </c>
      <c r="D70" s="21" t="s">
        <v>458</v>
      </c>
      <c r="E70" s="20" t="s">
        <v>459</v>
      </c>
      <c r="F70" s="22" t="s">
        <v>350</v>
      </c>
      <c r="G70" s="21" t="s">
        <v>460</v>
      </c>
      <c r="H70" s="20" t="s">
        <v>91</v>
      </c>
      <c r="I70" s="20" t="s">
        <v>92</v>
      </c>
    </row>
    <row r="71" spans="1:9" ht="187.5" x14ac:dyDescent="0.35">
      <c r="A71" s="23" t="s">
        <v>372</v>
      </c>
      <c r="B71" s="23" t="s">
        <v>461</v>
      </c>
      <c r="C71" s="24" t="s">
        <v>462</v>
      </c>
      <c r="D71" s="24" t="s">
        <v>463</v>
      </c>
      <c r="E71" s="23" t="s">
        <v>464</v>
      </c>
      <c r="F71" s="25" t="s">
        <v>465</v>
      </c>
      <c r="G71" s="24" t="s">
        <v>466</v>
      </c>
      <c r="H71" s="23" t="s">
        <v>91</v>
      </c>
      <c r="I71" s="23" t="s">
        <v>92</v>
      </c>
    </row>
    <row r="72" spans="1:9" ht="212.5" x14ac:dyDescent="0.35">
      <c r="A72" s="20" t="s">
        <v>372</v>
      </c>
      <c r="B72" s="20" t="s">
        <v>467</v>
      </c>
      <c r="C72" s="21" t="s">
        <v>468</v>
      </c>
      <c r="D72" s="21" t="s">
        <v>469</v>
      </c>
      <c r="E72" s="20" t="s">
        <v>470</v>
      </c>
      <c r="F72" s="22" t="s">
        <v>471</v>
      </c>
      <c r="G72" s="21" t="s">
        <v>472</v>
      </c>
      <c r="H72" s="20" t="s">
        <v>205</v>
      </c>
      <c r="I72" s="20" t="s">
        <v>92</v>
      </c>
    </row>
    <row r="73" spans="1:9" ht="212.5" x14ac:dyDescent="0.35">
      <c r="A73" s="23" t="s">
        <v>372</v>
      </c>
      <c r="B73" s="23" t="s">
        <v>473</v>
      </c>
      <c r="C73" s="24" t="s">
        <v>474</v>
      </c>
      <c r="D73" s="24" t="s">
        <v>475</v>
      </c>
      <c r="E73" s="23" t="s">
        <v>476</v>
      </c>
      <c r="F73" s="25" t="s">
        <v>477</v>
      </c>
      <c r="G73" s="24" t="s">
        <v>478</v>
      </c>
      <c r="H73" s="23" t="s">
        <v>91</v>
      </c>
      <c r="I73" s="23" t="s">
        <v>92</v>
      </c>
    </row>
    <row r="74" spans="1:9" ht="175" x14ac:dyDescent="0.35">
      <c r="A74" s="20" t="s">
        <v>372</v>
      </c>
      <c r="B74" s="20" t="s">
        <v>479</v>
      </c>
      <c r="C74" s="21" t="s">
        <v>480</v>
      </c>
      <c r="D74" s="21" t="s">
        <v>481</v>
      </c>
      <c r="E74" s="20" t="s">
        <v>482</v>
      </c>
      <c r="F74" s="22" t="s">
        <v>483</v>
      </c>
      <c r="G74" s="21" t="s">
        <v>484</v>
      </c>
      <c r="H74" s="20" t="s">
        <v>91</v>
      </c>
      <c r="I74" s="20" t="s">
        <v>92</v>
      </c>
    </row>
    <row r="75" spans="1:9" ht="162.5" x14ac:dyDescent="0.35">
      <c r="A75" s="23" t="s">
        <v>372</v>
      </c>
      <c r="B75" s="23" t="s">
        <v>485</v>
      </c>
      <c r="C75" s="24" t="s">
        <v>486</v>
      </c>
      <c r="D75" s="24" t="s">
        <v>487</v>
      </c>
      <c r="E75" s="23" t="s">
        <v>488</v>
      </c>
      <c r="F75" s="25" t="s">
        <v>293</v>
      </c>
      <c r="G75" s="24" t="s">
        <v>489</v>
      </c>
      <c r="H75" s="23" t="s">
        <v>91</v>
      </c>
      <c r="I75" s="23" t="s">
        <v>92</v>
      </c>
    </row>
    <row r="76" spans="1:9" ht="250" x14ac:dyDescent="0.35">
      <c r="A76" s="20" t="s">
        <v>372</v>
      </c>
      <c r="B76" s="20" t="s">
        <v>490</v>
      </c>
      <c r="C76" s="21" t="s">
        <v>491</v>
      </c>
      <c r="D76" s="21" t="s">
        <v>492</v>
      </c>
      <c r="E76" s="20" t="s">
        <v>493</v>
      </c>
      <c r="F76" s="22" t="s">
        <v>494</v>
      </c>
      <c r="G76" s="21" t="s">
        <v>495</v>
      </c>
      <c r="H76" s="20" t="s">
        <v>91</v>
      </c>
      <c r="I76" s="20" t="s">
        <v>92</v>
      </c>
    </row>
    <row r="77" spans="1:9" ht="409.5" x14ac:dyDescent="0.35">
      <c r="A77" s="23" t="s">
        <v>372</v>
      </c>
      <c r="B77" s="23" t="s">
        <v>496</v>
      </c>
      <c r="C77" s="24" t="s">
        <v>497</v>
      </c>
      <c r="D77" s="24" t="s">
        <v>498</v>
      </c>
      <c r="E77" s="23" t="s">
        <v>499</v>
      </c>
      <c r="F77" s="25" t="s">
        <v>293</v>
      </c>
      <c r="G77" s="24" t="s">
        <v>500</v>
      </c>
      <c r="H77" s="23" t="s">
        <v>205</v>
      </c>
      <c r="I77" s="23" t="s">
        <v>92</v>
      </c>
    </row>
    <row r="78" spans="1:9" ht="212.5" x14ac:dyDescent="0.35">
      <c r="A78" s="20" t="s">
        <v>372</v>
      </c>
      <c r="B78" s="20" t="s">
        <v>501</v>
      </c>
      <c r="C78" s="21" t="s">
        <v>502</v>
      </c>
      <c r="D78" s="21" t="s">
        <v>503</v>
      </c>
      <c r="E78" s="20" t="s">
        <v>504</v>
      </c>
      <c r="F78" s="22" t="s">
        <v>494</v>
      </c>
      <c r="G78" s="21" t="s">
        <v>505</v>
      </c>
      <c r="H78" s="20" t="s">
        <v>205</v>
      </c>
      <c r="I78" s="20" t="s">
        <v>92</v>
      </c>
    </row>
    <row r="79" spans="1:9" ht="162.5" x14ac:dyDescent="0.35">
      <c r="A79" s="23" t="s">
        <v>372</v>
      </c>
      <c r="B79" s="23" t="s">
        <v>506</v>
      </c>
      <c r="C79" s="24" t="s">
        <v>507</v>
      </c>
      <c r="D79" s="24" t="s">
        <v>508</v>
      </c>
      <c r="E79" s="23" t="s">
        <v>509</v>
      </c>
      <c r="F79" s="25" t="s">
        <v>293</v>
      </c>
      <c r="G79" s="24" t="s">
        <v>319</v>
      </c>
      <c r="H79" s="23" t="s">
        <v>91</v>
      </c>
      <c r="I79" s="23" t="s">
        <v>92</v>
      </c>
    </row>
    <row r="80" spans="1:9" ht="212.5" x14ac:dyDescent="0.35">
      <c r="A80" s="20" t="s">
        <v>372</v>
      </c>
      <c r="B80" s="20" t="s">
        <v>510</v>
      </c>
      <c r="C80" s="21" t="s">
        <v>511</v>
      </c>
      <c r="D80" s="21" t="s">
        <v>512</v>
      </c>
      <c r="E80" s="20" t="s">
        <v>513</v>
      </c>
      <c r="F80" s="22" t="s">
        <v>483</v>
      </c>
      <c r="G80" s="21" t="s">
        <v>514</v>
      </c>
      <c r="H80" s="20" t="s">
        <v>91</v>
      </c>
      <c r="I80" s="20" t="s">
        <v>92</v>
      </c>
    </row>
    <row r="81" spans="1:9" ht="200" x14ac:dyDescent="0.35">
      <c r="A81" s="23" t="s">
        <v>372</v>
      </c>
      <c r="B81" s="23" t="s">
        <v>515</v>
      </c>
      <c r="C81" s="24" t="s">
        <v>516</v>
      </c>
      <c r="D81" s="24" t="s">
        <v>517</v>
      </c>
      <c r="E81" s="23" t="s">
        <v>518</v>
      </c>
      <c r="F81" s="25" t="s">
        <v>519</v>
      </c>
      <c r="G81" s="24" t="s">
        <v>520</v>
      </c>
      <c r="H81" s="23" t="s">
        <v>91</v>
      </c>
      <c r="I81" s="23" t="s">
        <v>92</v>
      </c>
    </row>
    <row r="82" spans="1:9" ht="175" x14ac:dyDescent="0.35">
      <c r="A82" s="20" t="s">
        <v>372</v>
      </c>
      <c r="B82" s="20" t="s">
        <v>521</v>
      </c>
      <c r="C82" s="21" t="s">
        <v>522</v>
      </c>
      <c r="D82" s="21" t="s">
        <v>523</v>
      </c>
      <c r="E82" s="20" t="s">
        <v>524</v>
      </c>
      <c r="F82" s="22" t="s">
        <v>89</v>
      </c>
      <c r="G82" s="21" t="s">
        <v>237</v>
      </c>
      <c r="H82" s="20" t="s">
        <v>91</v>
      </c>
      <c r="I82" s="20" t="s">
        <v>92</v>
      </c>
    </row>
    <row r="83" spans="1:9" ht="187.5" x14ac:dyDescent="0.35">
      <c r="A83" s="23" t="s">
        <v>525</v>
      </c>
      <c r="B83" s="23" t="s">
        <v>526</v>
      </c>
      <c r="C83" s="24" t="s">
        <v>527</v>
      </c>
      <c r="D83" s="24" t="s">
        <v>528</v>
      </c>
      <c r="E83" s="23" t="s">
        <v>52</v>
      </c>
      <c r="F83" s="25" t="s">
        <v>529</v>
      </c>
      <c r="G83" s="24" t="s">
        <v>530</v>
      </c>
      <c r="H83" s="23" t="s">
        <v>91</v>
      </c>
      <c r="I83" s="23" t="s">
        <v>92</v>
      </c>
    </row>
    <row r="84" spans="1:9" ht="200" x14ac:dyDescent="0.35">
      <c r="A84" s="20" t="s">
        <v>525</v>
      </c>
      <c r="B84" s="20" t="s">
        <v>531</v>
      </c>
      <c r="C84" s="21" t="s">
        <v>532</v>
      </c>
      <c r="D84" s="21" t="s">
        <v>533</v>
      </c>
      <c r="E84" s="20" t="s">
        <v>534</v>
      </c>
      <c r="F84" s="22" t="s">
        <v>529</v>
      </c>
      <c r="G84" s="21" t="s">
        <v>535</v>
      </c>
      <c r="H84" s="20" t="s">
        <v>91</v>
      </c>
      <c r="I84" s="20" t="s">
        <v>92</v>
      </c>
    </row>
    <row r="85" spans="1:9" ht="225" x14ac:dyDescent="0.35">
      <c r="A85" s="23" t="s">
        <v>525</v>
      </c>
      <c r="B85" s="23" t="s">
        <v>536</v>
      </c>
      <c r="C85" s="24" t="s">
        <v>537</v>
      </c>
      <c r="D85" s="24" t="s">
        <v>538</v>
      </c>
      <c r="E85" s="23" t="s">
        <v>539</v>
      </c>
      <c r="F85" s="25" t="s">
        <v>540</v>
      </c>
      <c r="G85" s="24" t="s">
        <v>541</v>
      </c>
      <c r="H85" s="23" t="s">
        <v>91</v>
      </c>
      <c r="I85" s="23" t="s">
        <v>92</v>
      </c>
    </row>
    <row r="86" spans="1:9" ht="187.5" x14ac:dyDescent="0.35">
      <c r="A86" s="20" t="s">
        <v>525</v>
      </c>
      <c r="B86" s="20" t="s">
        <v>542</v>
      </c>
      <c r="C86" s="21" t="s">
        <v>543</v>
      </c>
      <c r="D86" s="21" t="s">
        <v>544</v>
      </c>
      <c r="E86" s="20" t="s">
        <v>545</v>
      </c>
      <c r="F86" s="22" t="s">
        <v>546</v>
      </c>
      <c r="G86" s="21" t="s">
        <v>547</v>
      </c>
      <c r="H86" s="20" t="s">
        <v>91</v>
      </c>
      <c r="I86" s="20" t="s">
        <v>92</v>
      </c>
    </row>
    <row r="87" spans="1:9" ht="212.5" x14ac:dyDescent="0.35">
      <c r="A87" s="23" t="s">
        <v>525</v>
      </c>
      <c r="B87" s="23" t="s">
        <v>548</v>
      </c>
      <c r="C87" s="24" t="s">
        <v>549</v>
      </c>
      <c r="D87" s="24" t="s">
        <v>550</v>
      </c>
      <c r="E87" s="23" t="s">
        <v>551</v>
      </c>
      <c r="F87" s="25" t="s">
        <v>552</v>
      </c>
      <c r="G87" s="24" t="s">
        <v>553</v>
      </c>
      <c r="H87" s="23" t="s">
        <v>91</v>
      </c>
      <c r="I87" s="23" t="s">
        <v>92</v>
      </c>
    </row>
    <row r="88" spans="1:9" ht="187.5" x14ac:dyDescent="0.35">
      <c r="A88" s="20" t="s">
        <v>525</v>
      </c>
      <c r="B88" s="20" t="s">
        <v>554</v>
      </c>
      <c r="C88" s="21" t="s">
        <v>555</v>
      </c>
      <c r="D88" s="21" t="s">
        <v>556</v>
      </c>
      <c r="E88" s="20" t="s">
        <v>557</v>
      </c>
      <c r="F88" s="22" t="s">
        <v>558</v>
      </c>
      <c r="G88" s="21" t="s">
        <v>559</v>
      </c>
      <c r="H88" s="20" t="s">
        <v>91</v>
      </c>
      <c r="I88" s="20" t="s">
        <v>92</v>
      </c>
    </row>
    <row r="89" spans="1:9" ht="212.5" x14ac:dyDescent="0.35">
      <c r="A89" s="23" t="s">
        <v>525</v>
      </c>
      <c r="B89" s="23" t="s">
        <v>560</v>
      </c>
      <c r="C89" s="24" t="s">
        <v>561</v>
      </c>
      <c r="D89" s="24" t="s">
        <v>562</v>
      </c>
      <c r="E89" s="23" t="s">
        <v>563</v>
      </c>
      <c r="F89" s="25" t="s">
        <v>564</v>
      </c>
      <c r="G89" s="24" t="s">
        <v>565</v>
      </c>
      <c r="H89" s="23" t="s">
        <v>91</v>
      </c>
      <c r="I89" s="23" t="s">
        <v>92</v>
      </c>
    </row>
    <row r="90" spans="1:9" ht="212.5" x14ac:dyDescent="0.35">
      <c r="A90" s="20" t="s">
        <v>525</v>
      </c>
      <c r="B90" s="20" t="s">
        <v>566</v>
      </c>
      <c r="C90" s="21" t="s">
        <v>567</v>
      </c>
      <c r="D90" s="21" t="s">
        <v>568</v>
      </c>
      <c r="E90" s="20" t="s">
        <v>569</v>
      </c>
      <c r="F90" s="22" t="s">
        <v>564</v>
      </c>
      <c r="G90" s="21" t="s">
        <v>570</v>
      </c>
      <c r="H90" s="20" t="s">
        <v>205</v>
      </c>
      <c r="I90" s="20" t="s">
        <v>92</v>
      </c>
    </row>
    <row r="91" spans="1:9" ht="200" x14ac:dyDescent="0.35">
      <c r="A91" s="23" t="s">
        <v>525</v>
      </c>
      <c r="B91" s="23" t="s">
        <v>571</v>
      </c>
      <c r="C91" s="24" t="s">
        <v>572</v>
      </c>
      <c r="D91" s="24" t="s">
        <v>573</v>
      </c>
      <c r="E91" s="23" t="s">
        <v>574</v>
      </c>
      <c r="F91" s="25" t="s">
        <v>529</v>
      </c>
      <c r="G91" s="24" t="s">
        <v>575</v>
      </c>
      <c r="H91" s="23" t="s">
        <v>91</v>
      </c>
      <c r="I91" s="23" t="s">
        <v>92</v>
      </c>
    </row>
    <row r="92" spans="1:9" ht="225" x14ac:dyDescent="0.35">
      <c r="A92" s="20" t="s">
        <v>525</v>
      </c>
      <c r="B92" s="20" t="s">
        <v>576</v>
      </c>
      <c r="C92" s="21" t="s">
        <v>577</v>
      </c>
      <c r="D92" s="21" t="s">
        <v>578</v>
      </c>
      <c r="E92" s="20" t="s">
        <v>579</v>
      </c>
      <c r="F92" s="22" t="s">
        <v>580</v>
      </c>
      <c r="G92" s="21" t="s">
        <v>581</v>
      </c>
      <c r="H92" s="20" t="s">
        <v>91</v>
      </c>
      <c r="I92" s="20" t="s">
        <v>92</v>
      </c>
    </row>
    <row r="93" spans="1:9" ht="212.5" x14ac:dyDescent="0.35">
      <c r="A93" s="23" t="s">
        <v>525</v>
      </c>
      <c r="B93" s="23" t="s">
        <v>582</v>
      </c>
      <c r="C93" s="24" t="s">
        <v>583</v>
      </c>
      <c r="D93" s="24" t="s">
        <v>584</v>
      </c>
      <c r="E93" s="23" t="s">
        <v>585</v>
      </c>
      <c r="F93" s="25" t="s">
        <v>586</v>
      </c>
      <c r="G93" s="24" t="s">
        <v>587</v>
      </c>
      <c r="H93" s="23" t="s">
        <v>91</v>
      </c>
      <c r="I93" s="23" t="s">
        <v>92</v>
      </c>
    </row>
    <row r="94" spans="1:9" ht="175" x14ac:dyDescent="0.35">
      <c r="A94" s="20" t="s">
        <v>525</v>
      </c>
      <c r="B94" s="20" t="s">
        <v>588</v>
      </c>
      <c r="C94" s="21" t="s">
        <v>589</v>
      </c>
      <c r="D94" s="21" t="s">
        <v>590</v>
      </c>
      <c r="E94" s="20" t="s">
        <v>591</v>
      </c>
      <c r="F94" s="22" t="s">
        <v>592</v>
      </c>
      <c r="G94" s="21" t="s">
        <v>593</v>
      </c>
      <c r="H94" s="20" t="s">
        <v>91</v>
      </c>
      <c r="I94" s="20" t="s">
        <v>92</v>
      </c>
    </row>
    <row r="95" spans="1:9" ht="212.5" x14ac:dyDescent="0.35">
      <c r="A95" s="23" t="s">
        <v>525</v>
      </c>
      <c r="B95" s="23" t="s">
        <v>594</v>
      </c>
      <c r="C95" s="24" t="s">
        <v>595</v>
      </c>
      <c r="D95" s="24" t="s">
        <v>596</v>
      </c>
      <c r="E95" s="23" t="s">
        <v>597</v>
      </c>
      <c r="F95" s="25" t="s">
        <v>598</v>
      </c>
      <c r="G95" s="24" t="s">
        <v>599</v>
      </c>
      <c r="H95" s="23" t="s">
        <v>91</v>
      </c>
      <c r="I95" s="23" t="s">
        <v>92</v>
      </c>
    </row>
    <row r="96" spans="1:9" ht="225" x14ac:dyDescent="0.35">
      <c r="A96" s="20" t="s">
        <v>525</v>
      </c>
      <c r="B96" s="20" t="s">
        <v>600</v>
      </c>
      <c r="C96" s="21" t="s">
        <v>601</v>
      </c>
      <c r="D96" s="21" t="s">
        <v>602</v>
      </c>
      <c r="E96" s="20" t="s">
        <v>603</v>
      </c>
      <c r="F96" s="22" t="s">
        <v>564</v>
      </c>
      <c r="G96" s="21" t="s">
        <v>604</v>
      </c>
      <c r="H96" s="20" t="s">
        <v>91</v>
      </c>
      <c r="I96" s="20" t="s">
        <v>92</v>
      </c>
    </row>
    <row r="97" spans="1:9" ht="162.5" x14ac:dyDescent="0.35">
      <c r="A97" s="23" t="s">
        <v>525</v>
      </c>
      <c r="B97" s="23" t="s">
        <v>605</v>
      </c>
      <c r="C97" s="24" t="s">
        <v>606</v>
      </c>
      <c r="D97" s="24" t="s">
        <v>607</v>
      </c>
      <c r="E97" s="23" t="s">
        <v>608</v>
      </c>
      <c r="F97" s="25" t="s">
        <v>519</v>
      </c>
      <c r="G97" s="24" t="s">
        <v>609</v>
      </c>
      <c r="H97" s="23" t="s">
        <v>91</v>
      </c>
      <c r="I97" s="23" t="s">
        <v>92</v>
      </c>
    </row>
    <row r="98" spans="1:9" ht="212.5" x14ac:dyDescent="0.35">
      <c r="A98" s="20" t="s">
        <v>525</v>
      </c>
      <c r="B98" s="20" t="s">
        <v>610</v>
      </c>
      <c r="C98" s="21" t="s">
        <v>611</v>
      </c>
      <c r="D98" s="21" t="s">
        <v>612</v>
      </c>
      <c r="E98" s="20" t="s">
        <v>613</v>
      </c>
      <c r="F98" s="22" t="s">
        <v>598</v>
      </c>
      <c r="G98" s="21" t="s">
        <v>614</v>
      </c>
      <c r="H98" s="20" t="s">
        <v>91</v>
      </c>
      <c r="I98" s="20" t="s">
        <v>92</v>
      </c>
    </row>
    <row r="99" spans="1:9" ht="175" x14ac:dyDescent="0.35">
      <c r="A99" s="23" t="s">
        <v>525</v>
      </c>
      <c r="B99" s="23" t="s">
        <v>615</v>
      </c>
      <c r="C99" s="24" t="s">
        <v>616</v>
      </c>
      <c r="D99" s="24" t="s">
        <v>617</v>
      </c>
      <c r="E99" s="23" t="s">
        <v>618</v>
      </c>
      <c r="F99" s="25" t="s">
        <v>619</v>
      </c>
      <c r="G99" s="24" t="s">
        <v>620</v>
      </c>
      <c r="H99" s="23" t="s">
        <v>91</v>
      </c>
      <c r="I99" s="23" t="s">
        <v>92</v>
      </c>
    </row>
    <row r="100" spans="1:9" ht="212.5" x14ac:dyDescent="0.35">
      <c r="A100" s="20" t="s">
        <v>525</v>
      </c>
      <c r="B100" s="20" t="s">
        <v>621</v>
      </c>
      <c r="C100" s="21" t="s">
        <v>622</v>
      </c>
      <c r="D100" s="21" t="s">
        <v>623</v>
      </c>
      <c r="E100" s="20" t="s">
        <v>624</v>
      </c>
      <c r="F100" s="22" t="s">
        <v>619</v>
      </c>
      <c r="G100" s="21" t="s">
        <v>625</v>
      </c>
      <c r="H100" s="20" t="s">
        <v>91</v>
      </c>
      <c r="I100" s="20" t="s">
        <v>92</v>
      </c>
    </row>
    <row r="101" spans="1:9" ht="187.5" x14ac:dyDescent="0.35">
      <c r="A101" s="23" t="s">
        <v>525</v>
      </c>
      <c r="B101" s="23" t="s">
        <v>626</v>
      </c>
      <c r="C101" s="24" t="s">
        <v>627</v>
      </c>
      <c r="D101" s="24" t="s">
        <v>628</v>
      </c>
      <c r="E101" s="23" t="s">
        <v>629</v>
      </c>
      <c r="F101" s="25" t="s">
        <v>630</v>
      </c>
      <c r="G101" s="24" t="s">
        <v>631</v>
      </c>
      <c r="H101" s="23" t="s">
        <v>91</v>
      </c>
      <c r="I101" s="23" t="s">
        <v>92</v>
      </c>
    </row>
    <row r="102" spans="1:9" ht="212.5" x14ac:dyDescent="0.35">
      <c r="A102" s="20" t="s">
        <v>525</v>
      </c>
      <c r="B102" s="20" t="s">
        <v>632</v>
      </c>
      <c r="C102" s="21" t="s">
        <v>633</v>
      </c>
      <c r="D102" s="21" t="s">
        <v>634</v>
      </c>
      <c r="E102" s="20" t="s">
        <v>635</v>
      </c>
      <c r="F102" s="22" t="s">
        <v>598</v>
      </c>
      <c r="G102" s="21" t="s">
        <v>614</v>
      </c>
      <c r="H102" s="20" t="s">
        <v>91</v>
      </c>
      <c r="I102" s="20" t="s">
        <v>92</v>
      </c>
    </row>
    <row r="103" spans="1:9" ht="162.5" x14ac:dyDescent="0.35">
      <c r="A103" s="23" t="s">
        <v>525</v>
      </c>
      <c r="B103" s="23" t="s">
        <v>636</v>
      </c>
      <c r="C103" s="24" t="s">
        <v>637</v>
      </c>
      <c r="D103" s="24" t="s">
        <v>638</v>
      </c>
      <c r="E103" s="23" t="s">
        <v>639</v>
      </c>
      <c r="F103" s="25" t="s">
        <v>630</v>
      </c>
      <c r="G103" s="24" t="s">
        <v>640</v>
      </c>
      <c r="H103" s="23" t="s">
        <v>91</v>
      </c>
      <c r="I103" s="23" t="s">
        <v>92</v>
      </c>
    </row>
    <row r="104" spans="1:9" ht="225" x14ac:dyDescent="0.35">
      <c r="A104" s="20" t="s">
        <v>525</v>
      </c>
      <c r="B104" s="20" t="s">
        <v>641</v>
      </c>
      <c r="C104" s="21" t="s">
        <v>642</v>
      </c>
      <c r="D104" s="21" t="s">
        <v>643</v>
      </c>
      <c r="E104" s="20" t="s">
        <v>644</v>
      </c>
      <c r="F104" s="22" t="s">
        <v>645</v>
      </c>
      <c r="G104" s="21" t="s">
        <v>646</v>
      </c>
      <c r="H104" s="20" t="s">
        <v>91</v>
      </c>
      <c r="I104" s="20" t="s">
        <v>92</v>
      </c>
    </row>
    <row r="105" spans="1:9" ht="262.5" x14ac:dyDescent="0.35">
      <c r="A105" s="23" t="s">
        <v>525</v>
      </c>
      <c r="B105" s="23" t="s">
        <v>647</v>
      </c>
      <c r="C105" s="24" t="s">
        <v>648</v>
      </c>
      <c r="D105" s="24" t="s">
        <v>649</v>
      </c>
      <c r="E105" s="23" t="s">
        <v>650</v>
      </c>
      <c r="F105" s="25" t="s">
        <v>651</v>
      </c>
      <c r="G105" s="24" t="s">
        <v>652</v>
      </c>
      <c r="H105" s="23" t="s">
        <v>91</v>
      </c>
      <c r="I105" s="23" t="s">
        <v>92</v>
      </c>
    </row>
    <row r="106" spans="1:9" ht="75" x14ac:dyDescent="0.35">
      <c r="A106" s="20" t="s">
        <v>653</v>
      </c>
      <c r="B106" s="20" t="s">
        <v>654</v>
      </c>
      <c r="C106" s="21" t="s">
        <v>655</v>
      </c>
      <c r="D106" s="21" t="s">
        <v>656</v>
      </c>
      <c r="E106" s="20" t="s">
        <v>657</v>
      </c>
      <c r="F106" s="22" t="s">
        <v>89</v>
      </c>
      <c r="G106" s="21" t="s">
        <v>658</v>
      </c>
      <c r="H106" s="20" t="s">
        <v>91</v>
      </c>
      <c r="I106" s="20" t="s">
        <v>92</v>
      </c>
    </row>
    <row r="107" spans="1:9" ht="100" x14ac:dyDescent="0.35">
      <c r="A107" s="23" t="s">
        <v>653</v>
      </c>
      <c r="B107" s="23" t="s">
        <v>659</v>
      </c>
      <c r="C107" s="24" t="s">
        <v>660</v>
      </c>
      <c r="D107" s="24" t="s">
        <v>661</v>
      </c>
      <c r="E107" s="23" t="s">
        <v>662</v>
      </c>
      <c r="F107" s="25" t="s">
        <v>169</v>
      </c>
      <c r="G107" s="24" t="s">
        <v>663</v>
      </c>
      <c r="H107" s="23" t="s">
        <v>91</v>
      </c>
      <c r="I107" s="23" t="s">
        <v>92</v>
      </c>
    </row>
    <row r="108" spans="1:9" ht="137.5" x14ac:dyDescent="0.35">
      <c r="A108" s="20" t="s">
        <v>653</v>
      </c>
      <c r="B108" s="20" t="s">
        <v>664</v>
      </c>
      <c r="C108" s="21" t="s">
        <v>665</v>
      </c>
      <c r="D108" s="21" t="s">
        <v>666</v>
      </c>
      <c r="E108" s="20" t="s">
        <v>667</v>
      </c>
      <c r="F108" s="22" t="s">
        <v>169</v>
      </c>
      <c r="G108" s="21" t="s">
        <v>668</v>
      </c>
      <c r="H108" s="20" t="s">
        <v>91</v>
      </c>
      <c r="I108" s="20" t="s">
        <v>92</v>
      </c>
    </row>
    <row r="109" spans="1:9" ht="100" x14ac:dyDescent="0.35">
      <c r="A109" s="23" t="s">
        <v>653</v>
      </c>
      <c r="B109" s="23" t="s">
        <v>669</v>
      </c>
      <c r="C109" s="24" t="s">
        <v>670</v>
      </c>
      <c r="D109" s="24" t="s">
        <v>671</v>
      </c>
      <c r="E109" s="23" t="s">
        <v>672</v>
      </c>
      <c r="F109" s="25" t="s">
        <v>673</v>
      </c>
      <c r="G109" s="24" t="s">
        <v>674</v>
      </c>
      <c r="H109" s="23" t="s">
        <v>91</v>
      </c>
      <c r="I109" s="23" t="s">
        <v>92</v>
      </c>
    </row>
    <row r="110" spans="1:9" ht="137.5" x14ac:dyDescent="0.35">
      <c r="A110" s="20" t="s">
        <v>653</v>
      </c>
      <c r="B110" s="20" t="s">
        <v>675</v>
      </c>
      <c r="C110" s="21" t="s">
        <v>676</v>
      </c>
      <c r="D110" s="21" t="s">
        <v>677</v>
      </c>
      <c r="E110" s="20" t="s">
        <v>678</v>
      </c>
      <c r="F110" s="22" t="s">
        <v>359</v>
      </c>
      <c r="G110" s="21" t="s">
        <v>679</v>
      </c>
      <c r="H110" s="20" t="s">
        <v>91</v>
      </c>
      <c r="I110" s="20" t="s">
        <v>92</v>
      </c>
    </row>
    <row r="111" spans="1:9" ht="87.5" x14ac:dyDescent="0.35">
      <c r="A111" s="23" t="s">
        <v>653</v>
      </c>
      <c r="B111" s="23" t="s">
        <v>680</v>
      </c>
      <c r="C111" s="24" t="s">
        <v>681</v>
      </c>
      <c r="D111" s="24" t="s">
        <v>682</v>
      </c>
      <c r="E111" s="23" t="s">
        <v>683</v>
      </c>
      <c r="F111" s="25" t="s">
        <v>359</v>
      </c>
      <c r="G111" s="24" t="s">
        <v>684</v>
      </c>
      <c r="H111" s="23" t="s">
        <v>91</v>
      </c>
      <c r="I111" s="23" t="s">
        <v>92</v>
      </c>
    </row>
    <row r="112" spans="1:9" ht="162.5" x14ac:dyDescent="0.35">
      <c r="A112" s="20" t="s">
        <v>653</v>
      </c>
      <c r="B112" s="20" t="s">
        <v>685</v>
      </c>
      <c r="C112" s="21" t="s">
        <v>686</v>
      </c>
      <c r="D112" s="21" t="s">
        <v>687</v>
      </c>
      <c r="E112" s="20" t="s">
        <v>688</v>
      </c>
      <c r="F112" s="22" t="s">
        <v>689</v>
      </c>
      <c r="G112" s="21" t="s">
        <v>690</v>
      </c>
      <c r="H112" s="20" t="s">
        <v>91</v>
      </c>
      <c r="I112" s="20" t="s">
        <v>92</v>
      </c>
    </row>
    <row r="113" spans="1:9" ht="100" x14ac:dyDescent="0.35">
      <c r="A113" s="23" t="s">
        <v>653</v>
      </c>
      <c r="B113" s="23" t="s">
        <v>691</v>
      </c>
      <c r="C113" s="24" t="s">
        <v>692</v>
      </c>
      <c r="D113" s="24" t="s">
        <v>693</v>
      </c>
      <c r="E113" s="23" t="s">
        <v>694</v>
      </c>
      <c r="F113" s="25" t="s">
        <v>695</v>
      </c>
      <c r="G113" s="24" t="s">
        <v>696</v>
      </c>
      <c r="H113" s="23" t="s">
        <v>91</v>
      </c>
      <c r="I113" s="23" t="s">
        <v>92</v>
      </c>
    </row>
    <row r="114" spans="1:9" ht="175" x14ac:dyDescent="0.35">
      <c r="A114" s="20" t="s">
        <v>653</v>
      </c>
      <c r="B114" s="20" t="s">
        <v>697</v>
      </c>
      <c r="C114" s="21" t="s">
        <v>698</v>
      </c>
      <c r="D114" s="21" t="s">
        <v>699</v>
      </c>
      <c r="E114" s="20" t="s">
        <v>700</v>
      </c>
      <c r="F114" s="22" t="s">
        <v>701</v>
      </c>
      <c r="G114" s="21" t="s">
        <v>702</v>
      </c>
      <c r="H114" s="20" t="s">
        <v>91</v>
      </c>
      <c r="I114" s="20" t="s">
        <v>92</v>
      </c>
    </row>
    <row r="115" spans="1:9" ht="175" x14ac:dyDescent="0.35">
      <c r="A115" s="23" t="s">
        <v>653</v>
      </c>
      <c r="B115" s="23" t="s">
        <v>703</v>
      </c>
      <c r="C115" s="24" t="s">
        <v>704</v>
      </c>
      <c r="D115" s="24" t="s">
        <v>705</v>
      </c>
      <c r="E115" s="23" t="s">
        <v>706</v>
      </c>
      <c r="F115" s="25" t="s">
        <v>417</v>
      </c>
      <c r="G115" s="24" t="s">
        <v>707</v>
      </c>
      <c r="H115" s="23" t="s">
        <v>91</v>
      </c>
      <c r="I115" s="23" t="s">
        <v>92</v>
      </c>
    </row>
    <row r="116" spans="1:9" ht="187.5" x14ac:dyDescent="0.35">
      <c r="A116" s="20" t="s">
        <v>653</v>
      </c>
      <c r="B116" s="20" t="s">
        <v>708</v>
      </c>
      <c r="C116" s="21" t="s">
        <v>709</v>
      </c>
      <c r="D116" s="21" t="s">
        <v>710</v>
      </c>
      <c r="E116" s="20" t="s">
        <v>711</v>
      </c>
      <c r="F116" s="22" t="s">
        <v>712</v>
      </c>
      <c r="G116" s="21" t="s">
        <v>713</v>
      </c>
      <c r="H116" s="20" t="s">
        <v>91</v>
      </c>
      <c r="I116" s="20" t="s">
        <v>92</v>
      </c>
    </row>
    <row r="117" spans="1:9" ht="125" x14ac:dyDescent="0.35">
      <c r="A117" s="23" t="s">
        <v>653</v>
      </c>
      <c r="B117" s="23" t="s">
        <v>714</v>
      </c>
      <c r="C117" s="24" t="s">
        <v>715</v>
      </c>
      <c r="D117" s="24" t="s">
        <v>716</v>
      </c>
      <c r="E117" s="23" t="s">
        <v>717</v>
      </c>
      <c r="F117" s="25" t="s">
        <v>718</v>
      </c>
      <c r="G117" s="24" t="s">
        <v>719</v>
      </c>
      <c r="H117" s="23" t="s">
        <v>91</v>
      </c>
      <c r="I117" s="23" t="s">
        <v>92</v>
      </c>
    </row>
    <row r="118" spans="1:9" ht="162.5" x14ac:dyDescent="0.35">
      <c r="A118" s="20" t="s">
        <v>653</v>
      </c>
      <c r="B118" s="20" t="s">
        <v>720</v>
      </c>
      <c r="C118" s="21" t="s">
        <v>721</v>
      </c>
      <c r="D118" s="21" t="s">
        <v>722</v>
      </c>
      <c r="E118" s="20" t="s">
        <v>723</v>
      </c>
      <c r="F118" s="22" t="s">
        <v>724</v>
      </c>
      <c r="G118" s="21" t="s">
        <v>725</v>
      </c>
      <c r="H118" s="20" t="s">
        <v>91</v>
      </c>
      <c r="I118" s="20" t="s">
        <v>92</v>
      </c>
    </row>
    <row r="119" spans="1:9" ht="187.5" x14ac:dyDescent="0.35">
      <c r="A119" s="23" t="s">
        <v>653</v>
      </c>
      <c r="B119" s="23" t="s">
        <v>726</v>
      </c>
      <c r="C119" s="24" t="s">
        <v>727</v>
      </c>
      <c r="D119" s="24" t="s">
        <v>728</v>
      </c>
      <c r="E119" s="23" t="s">
        <v>729</v>
      </c>
      <c r="F119" s="25" t="s">
        <v>689</v>
      </c>
      <c r="G119" s="24" t="s">
        <v>730</v>
      </c>
      <c r="H119" s="23" t="s">
        <v>91</v>
      </c>
      <c r="I119" s="23" t="s">
        <v>92</v>
      </c>
    </row>
    <row r="120" spans="1:9" ht="175" x14ac:dyDescent="0.35">
      <c r="A120" s="20" t="s">
        <v>653</v>
      </c>
      <c r="B120" s="20" t="s">
        <v>731</v>
      </c>
      <c r="C120" s="21" t="s">
        <v>732</v>
      </c>
      <c r="D120" s="21" t="s">
        <v>733</v>
      </c>
      <c r="E120" s="20" t="s">
        <v>734</v>
      </c>
      <c r="F120" s="22" t="s">
        <v>689</v>
      </c>
      <c r="G120" s="21" t="s">
        <v>735</v>
      </c>
      <c r="H120" s="20" t="s">
        <v>91</v>
      </c>
      <c r="I120" s="20" t="s">
        <v>92</v>
      </c>
    </row>
    <row r="121" spans="1:9" ht="162.5" x14ac:dyDescent="0.35">
      <c r="A121" s="23" t="s">
        <v>653</v>
      </c>
      <c r="B121" s="23" t="s">
        <v>736</v>
      </c>
      <c r="C121" s="24" t="s">
        <v>737</v>
      </c>
      <c r="D121" s="24" t="s">
        <v>738</v>
      </c>
      <c r="E121" s="23" t="s">
        <v>739</v>
      </c>
      <c r="F121" s="25" t="s">
        <v>673</v>
      </c>
      <c r="G121" s="24" t="s">
        <v>740</v>
      </c>
      <c r="H121" s="23" t="s">
        <v>91</v>
      </c>
      <c r="I121" s="23" t="s">
        <v>92</v>
      </c>
    </row>
    <row r="122" spans="1:9" ht="137.5" x14ac:dyDescent="0.35">
      <c r="A122" s="20" t="s">
        <v>653</v>
      </c>
      <c r="B122" s="20" t="s">
        <v>741</v>
      </c>
      <c r="C122" s="21" t="s">
        <v>742</v>
      </c>
      <c r="D122" s="21" t="s">
        <v>743</v>
      </c>
      <c r="E122" s="20" t="s">
        <v>744</v>
      </c>
      <c r="F122" s="22" t="s">
        <v>745</v>
      </c>
      <c r="G122" s="21" t="s">
        <v>746</v>
      </c>
      <c r="H122" s="20" t="s">
        <v>205</v>
      </c>
      <c r="I122" s="20" t="s">
        <v>92</v>
      </c>
    </row>
    <row r="123" spans="1:9" ht="150" x14ac:dyDescent="0.35">
      <c r="A123" s="23" t="s">
        <v>653</v>
      </c>
      <c r="B123" s="23" t="s">
        <v>747</v>
      </c>
      <c r="C123" s="24" t="s">
        <v>748</v>
      </c>
      <c r="D123" s="24" t="s">
        <v>749</v>
      </c>
      <c r="E123" s="23" t="s">
        <v>750</v>
      </c>
      <c r="F123" s="25" t="s">
        <v>673</v>
      </c>
      <c r="G123" s="24" t="s">
        <v>751</v>
      </c>
      <c r="H123" s="23" t="s">
        <v>91</v>
      </c>
      <c r="I123" s="23" t="s">
        <v>92</v>
      </c>
    </row>
    <row r="124" spans="1:9" ht="200" x14ac:dyDescent="0.35">
      <c r="A124" s="20" t="s">
        <v>653</v>
      </c>
      <c r="B124" s="20" t="s">
        <v>752</v>
      </c>
      <c r="C124" s="21" t="s">
        <v>753</v>
      </c>
      <c r="D124" s="21" t="s">
        <v>754</v>
      </c>
      <c r="E124" s="20" t="s">
        <v>755</v>
      </c>
      <c r="F124" s="22" t="s">
        <v>756</v>
      </c>
      <c r="G124" s="21" t="s">
        <v>757</v>
      </c>
      <c r="H124" s="20" t="s">
        <v>91</v>
      </c>
      <c r="I124" s="20" t="s">
        <v>92</v>
      </c>
    </row>
    <row r="125" spans="1:9" ht="150" x14ac:dyDescent="0.35">
      <c r="A125" s="23" t="s">
        <v>653</v>
      </c>
      <c r="B125" s="23" t="s">
        <v>758</v>
      </c>
      <c r="C125" s="24" t="s">
        <v>759</v>
      </c>
      <c r="D125" s="24" t="s">
        <v>760</v>
      </c>
      <c r="E125" s="23" t="s">
        <v>761</v>
      </c>
      <c r="F125" s="25" t="s">
        <v>756</v>
      </c>
      <c r="G125" s="24" t="s">
        <v>762</v>
      </c>
      <c r="H125" s="23" t="s">
        <v>91</v>
      </c>
      <c r="I125" s="23" t="s">
        <v>92</v>
      </c>
    </row>
    <row r="126" spans="1:9" ht="125" x14ac:dyDescent="0.35">
      <c r="A126" s="20" t="s">
        <v>653</v>
      </c>
      <c r="B126" s="20" t="s">
        <v>763</v>
      </c>
      <c r="C126" s="21" t="s">
        <v>764</v>
      </c>
      <c r="D126" s="21" t="s">
        <v>765</v>
      </c>
      <c r="E126" s="20" t="s">
        <v>766</v>
      </c>
      <c r="F126" s="22" t="s">
        <v>756</v>
      </c>
      <c r="G126" s="21" t="s">
        <v>767</v>
      </c>
      <c r="H126" s="20" t="s">
        <v>91</v>
      </c>
      <c r="I126" s="20" t="s">
        <v>92</v>
      </c>
    </row>
    <row r="127" spans="1:9" ht="137.5" x14ac:dyDescent="0.35">
      <c r="A127" s="23" t="s">
        <v>653</v>
      </c>
      <c r="B127" s="23" t="s">
        <v>768</v>
      </c>
      <c r="C127" s="24" t="s">
        <v>769</v>
      </c>
      <c r="D127" s="24" t="s">
        <v>770</v>
      </c>
      <c r="E127" s="23" t="s">
        <v>771</v>
      </c>
      <c r="F127" s="25" t="s">
        <v>756</v>
      </c>
      <c r="G127" s="24" t="s">
        <v>772</v>
      </c>
      <c r="H127" s="23" t="s">
        <v>91</v>
      </c>
      <c r="I127" s="23" t="s">
        <v>92</v>
      </c>
    </row>
    <row r="128" spans="1:9" ht="175" x14ac:dyDescent="0.35">
      <c r="A128" s="20" t="s">
        <v>653</v>
      </c>
      <c r="B128" s="20" t="s">
        <v>773</v>
      </c>
      <c r="C128" s="21" t="s">
        <v>774</v>
      </c>
      <c r="D128" s="21" t="s">
        <v>775</v>
      </c>
      <c r="E128" s="20" t="s">
        <v>776</v>
      </c>
      <c r="F128" s="22" t="s">
        <v>756</v>
      </c>
      <c r="G128" s="21" t="s">
        <v>777</v>
      </c>
      <c r="H128" s="20" t="s">
        <v>205</v>
      </c>
      <c r="I128" s="20" t="s">
        <v>92</v>
      </c>
    </row>
    <row r="129" spans="1:9" ht="175" x14ac:dyDescent="0.35">
      <c r="A129" s="23" t="s">
        <v>653</v>
      </c>
      <c r="B129" s="23" t="s">
        <v>778</v>
      </c>
      <c r="C129" s="24" t="s">
        <v>779</v>
      </c>
      <c r="D129" s="24" t="s">
        <v>780</v>
      </c>
      <c r="E129" s="23" t="s">
        <v>781</v>
      </c>
      <c r="F129" s="25" t="s">
        <v>782</v>
      </c>
      <c r="G129" s="24" t="s">
        <v>783</v>
      </c>
      <c r="H129" s="23" t="s">
        <v>91</v>
      </c>
      <c r="I129" s="23" t="s">
        <v>92</v>
      </c>
    </row>
    <row r="130" spans="1:9" ht="212.5" x14ac:dyDescent="0.35">
      <c r="A130" s="20" t="s">
        <v>653</v>
      </c>
      <c r="B130" s="20" t="s">
        <v>784</v>
      </c>
      <c r="C130" s="21" t="s">
        <v>785</v>
      </c>
      <c r="D130" s="21" t="s">
        <v>786</v>
      </c>
      <c r="E130" s="20" t="s">
        <v>787</v>
      </c>
      <c r="F130" s="22" t="s">
        <v>689</v>
      </c>
      <c r="G130" s="21" t="s">
        <v>788</v>
      </c>
      <c r="H130" s="20" t="s">
        <v>91</v>
      </c>
      <c r="I130" s="20" t="s">
        <v>92</v>
      </c>
    </row>
    <row r="131" spans="1:9" ht="162.5" x14ac:dyDescent="0.35">
      <c r="A131" s="23" t="s">
        <v>653</v>
      </c>
      <c r="B131" s="23" t="s">
        <v>789</v>
      </c>
      <c r="C131" s="24" t="s">
        <v>790</v>
      </c>
      <c r="D131" s="24" t="s">
        <v>791</v>
      </c>
      <c r="E131" s="23" t="s">
        <v>792</v>
      </c>
      <c r="F131" s="25" t="s">
        <v>673</v>
      </c>
      <c r="G131" s="24" t="s">
        <v>793</v>
      </c>
      <c r="H131" s="23" t="s">
        <v>91</v>
      </c>
      <c r="I131" s="23" t="s">
        <v>92</v>
      </c>
    </row>
    <row r="132" spans="1:9" ht="175" x14ac:dyDescent="0.35">
      <c r="A132" s="20" t="s">
        <v>653</v>
      </c>
      <c r="B132" s="20" t="s">
        <v>794</v>
      </c>
      <c r="C132" s="21" t="s">
        <v>795</v>
      </c>
      <c r="D132" s="21" t="s">
        <v>796</v>
      </c>
      <c r="E132" s="20" t="s">
        <v>797</v>
      </c>
      <c r="F132" s="22" t="s">
        <v>756</v>
      </c>
      <c r="G132" s="21" t="s">
        <v>798</v>
      </c>
      <c r="H132" s="20" t="s">
        <v>91</v>
      </c>
      <c r="I132" s="20" t="s">
        <v>92</v>
      </c>
    </row>
    <row r="133" spans="1:9" ht="137.5" x14ac:dyDescent="0.35">
      <c r="A133" s="23" t="s">
        <v>653</v>
      </c>
      <c r="B133" s="23" t="s">
        <v>799</v>
      </c>
      <c r="C133" s="24" t="s">
        <v>800</v>
      </c>
      <c r="D133" s="24" t="s">
        <v>801</v>
      </c>
      <c r="E133" s="23" t="s">
        <v>802</v>
      </c>
      <c r="F133" s="25" t="s">
        <v>803</v>
      </c>
      <c r="G133" s="24" t="s">
        <v>804</v>
      </c>
      <c r="H133" s="23" t="s">
        <v>91</v>
      </c>
      <c r="I133" s="23" t="s">
        <v>92</v>
      </c>
    </row>
    <row r="134" spans="1:9" ht="162.5" x14ac:dyDescent="0.35">
      <c r="A134" s="20" t="s">
        <v>653</v>
      </c>
      <c r="B134" s="20" t="s">
        <v>805</v>
      </c>
      <c r="C134" s="21" t="s">
        <v>806</v>
      </c>
      <c r="D134" s="21" t="s">
        <v>807</v>
      </c>
      <c r="E134" s="20" t="s">
        <v>808</v>
      </c>
      <c r="F134" s="22" t="s">
        <v>809</v>
      </c>
      <c r="G134" s="21" t="s">
        <v>810</v>
      </c>
      <c r="H134" s="20" t="s">
        <v>91</v>
      </c>
      <c r="I134" s="20" t="s">
        <v>92</v>
      </c>
    </row>
    <row r="135" spans="1:9" ht="100" x14ac:dyDescent="0.35">
      <c r="A135" s="23" t="s">
        <v>653</v>
      </c>
      <c r="B135" s="23" t="s">
        <v>811</v>
      </c>
      <c r="C135" s="24" t="s">
        <v>812</v>
      </c>
      <c r="D135" s="24" t="s">
        <v>813</v>
      </c>
      <c r="E135" s="23" t="s">
        <v>814</v>
      </c>
      <c r="F135" s="25" t="s">
        <v>89</v>
      </c>
      <c r="G135" s="24" t="s">
        <v>658</v>
      </c>
      <c r="H135" s="23" t="s">
        <v>91</v>
      </c>
      <c r="I135" s="23" t="s">
        <v>92</v>
      </c>
    </row>
    <row r="136" spans="1:9" ht="312.5" x14ac:dyDescent="0.35">
      <c r="A136" s="20" t="s">
        <v>653</v>
      </c>
      <c r="B136" s="20" t="s">
        <v>815</v>
      </c>
      <c r="C136" s="21" t="s">
        <v>816</v>
      </c>
      <c r="D136" s="21" t="s">
        <v>817</v>
      </c>
      <c r="E136" s="20" t="s">
        <v>818</v>
      </c>
      <c r="F136" s="22" t="s">
        <v>819</v>
      </c>
      <c r="G136" s="21" t="s">
        <v>820</v>
      </c>
      <c r="H136" s="20" t="s">
        <v>205</v>
      </c>
      <c r="I136" s="20" t="s">
        <v>92</v>
      </c>
    </row>
    <row r="137" spans="1:9" ht="150" x14ac:dyDescent="0.35">
      <c r="A137" s="23" t="s">
        <v>653</v>
      </c>
      <c r="B137" s="23" t="s">
        <v>821</v>
      </c>
      <c r="C137" s="24" t="s">
        <v>822</v>
      </c>
      <c r="D137" s="24" t="s">
        <v>823</v>
      </c>
      <c r="E137" s="23" t="s">
        <v>824</v>
      </c>
      <c r="F137" s="25" t="s">
        <v>825</v>
      </c>
      <c r="G137" s="24" t="s">
        <v>826</v>
      </c>
      <c r="H137" s="23" t="s">
        <v>91</v>
      </c>
      <c r="I137" s="23" t="s">
        <v>92</v>
      </c>
    </row>
    <row r="138" spans="1:9" ht="162.5" x14ac:dyDescent="0.35">
      <c r="A138" s="20" t="s">
        <v>653</v>
      </c>
      <c r="B138" s="20" t="s">
        <v>827</v>
      </c>
      <c r="C138" s="21" t="s">
        <v>828</v>
      </c>
      <c r="D138" s="21" t="s">
        <v>829</v>
      </c>
      <c r="E138" s="20" t="s">
        <v>830</v>
      </c>
      <c r="F138" s="22" t="s">
        <v>831</v>
      </c>
      <c r="G138" s="21" t="s">
        <v>832</v>
      </c>
      <c r="H138" s="20" t="s">
        <v>91</v>
      </c>
      <c r="I138" s="20" t="s">
        <v>92</v>
      </c>
    </row>
    <row r="140" spans="1:9" x14ac:dyDescent="0.35">
      <c r="A140" s="19" t="s">
        <v>74</v>
      </c>
    </row>
  </sheetData>
  <autoFilter ref="A1:I138" xr:uid="{00000000-0009-0000-0000-000002000000}"/>
  <hyperlinks>
    <hyperlink ref="F2" r:id="rId1" xr:uid="{00000000-0004-0000-0200-000000000000}"/>
    <hyperlink ref="F3" r:id="rId2" xr:uid="{00000000-0004-0000-0200-000001000000}"/>
    <hyperlink ref="F4" r:id="rId3" xr:uid="{00000000-0004-0000-0200-000002000000}"/>
    <hyperlink ref="F5" r:id="rId4" xr:uid="{00000000-0004-0000-0200-000003000000}"/>
    <hyperlink ref="F6" r:id="rId5" xr:uid="{00000000-0004-0000-0200-000004000000}"/>
    <hyperlink ref="F7" r:id="rId6" xr:uid="{00000000-0004-0000-0200-000005000000}"/>
    <hyperlink ref="F8" r:id="rId7" xr:uid="{00000000-0004-0000-0200-000006000000}"/>
    <hyperlink ref="F9" r:id="rId8" location="A7S05" xr:uid="{00000000-0004-0000-0200-000007000000}"/>
    <hyperlink ref="F10" r:id="rId9" xr:uid="{00000000-0004-0000-0200-000008000000}"/>
    <hyperlink ref="F11" r:id="rId10" xr:uid="{00000000-0004-0000-0200-000009000000}"/>
    <hyperlink ref="F12" r:id="rId11" xr:uid="{00000000-0004-0000-0200-00000A000000}"/>
    <hyperlink ref="F13" r:id="rId12" xr:uid="{00000000-0004-0000-0200-00000B000000}"/>
    <hyperlink ref="F14" r:id="rId13" xr:uid="{00000000-0004-0000-0200-00000C000000}"/>
    <hyperlink ref="F15" r:id="rId14" xr:uid="{00000000-0004-0000-0200-00000D000000}"/>
    <hyperlink ref="F16" r:id="rId15" xr:uid="{00000000-0004-0000-0200-00000E000000}"/>
    <hyperlink ref="F17" r:id="rId16" xr:uid="{00000000-0004-0000-0200-00000F000000}"/>
    <hyperlink ref="F18" r:id="rId17" xr:uid="{00000000-0004-0000-0200-000010000000}"/>
    <hyperlink ref="F19" r:id="rId18" xr:uid="{00000000-0004-0000-0200-000011000000}"/>
    <hyperlink ref="F20" r:id="rId19" xr:uid="{00000000-0004-0000-0200-000012000000}"/>
    <hyperlink ref="F21" r:id="rId20" xr:uid="{00000000-0004-0000-0200-000013000000}"/>
    <hyperlink ref="F22" r:id="rId21" xr:uid="{00000000-0004-0000-0200-000014000000}"/>
    <hyperlink ref="F23" r:id="rId22" xr:uid="{00000000-0004-0000-0200-000015000000}"/>
    <hyperlink ref="F24" r:id="rId23" xr:uid="{00000000-0004-0000-0200-000016000000}"/>
    <hyperlink ref="F25" r:id="rId24" xr:uid="{00000000-0004-0000-0200-000017000000}"/>
    <hyperlink ref="F26" r:id="rId25" xr:uid="{00000000-0004-0000-0200-000018000000}"/>
    <hyperlink ref="F27" r:id="rId26" xr:uid="{00000000-0004-0000-0200-000019000000}"/>
    <hyperlink ref="F28" r:id="rId27" xr:uid="{00000000-0004-0000-0200-00001A000000}"/>
    <hyperlink ref="F29" r:id="rId28" xr:uid="{00000000-0004-0000-0200-00001B000000}"/>
    <hyperlink ref="F30" r:id="rId29" xr:uid="{00000000-0004-0000-0200-00001C000000}"/>
    <hyperlink ref="F31" r:id="rId30" xr:uid="{00000000-0004-0000-0200-00001D000000}"/>
    <hyperlink ref="F32" r:id="rId31" xr:uid="{00000000-0004-0000-0200-00001E000000}"/>
    <hyperlink ref="F33" r:id="rId32" xr:uid="{00000000-0004-0000-0200-00001F000000}"/>
    <hyperlink ref="F34" r:id="rId33" xr:uid="{00000000-0004-0000-0200-000020000000}"/>
    <hyperlink ref="F35" r:id="rId34" xr:uid="{00000000-0004-0000-0200-000021000000}"/>
    <hyperlink ref="F36" r:id="rId35" xr:uid="{00000000-0004-0000-0200-000022000000}"/>
    <hyperlink ref="F37" r:id="rId36" xr:uid="{00000000-0004-0000-0200-000023000000}"/>
    <hyperlink ref="F38" r:id="rId37" xr:uid="{00000000-0004-0000-0200-000024000000}"/>
    <hyperlink ref="F39" r:id="rId38" xr:uid="{00000000-0004-0000-0200-000025000000}"/>
    <hyperlink ref="F40" r:id="rId39" xr:uid="{00000000-0004-0000-0200-000026000000}"/>
    <hyperlink ref="F41" r:id="rId40" xr:uid="{00000000-0004-0000-0200-000027000000}"/>
    <hyperlink ref="F42" r:id="rId41" xr:uid="{00000000-0004-0000-0200-000028000000}"/>
    <hyperlink ref="F43" r:id="rId42" xr:uid="{00000000-0004-0000-0200-000029000000}"/>
    <hyperlink ref="F44" r:id="rId43" xr:uid="{00000000-0004-0000-0200-00002A000000}"/>
    <hyperlink ref="F45" r:id="rId44" xr:uid="{00000000-0004-0000-0200-00002B000000}"/>
    <hyperlink ref="F46" r:id="rId45" xr:uid="{00000000-0004-0000-0200-00002C000000}"/>
    <hyperlink ref="F47" r:id="rId46" xr:uid="{00000000-0004-0000-0200-00002D000000}"/>
    <hyperlink ref="F48" r:id="rId47" xr:uid="{00000000-0004-0000-0200-00002E000000}"/>
    <hyperlink ref="F49" r:id="rId48" xr:uid="{00000000-0004-0000-0200-00002F000000}"/>
    <hyperlink ref="F50" r:id="rId49" xr:uid="{00000000-0004-0000-0200-000030000000}"/>
    <hyperlink ref="F51" r:id="rId50" xr:uid="{00000000-0004-0000-0200-000031000000}"/>
    <hyperlink ref="F52" r:id="rId51" xr:uid="{00000000-0004-0000-0200-000032000000}"/>
    <hyperlink ref="F53" r:id="rId52" xr:uid="{00000000-0004-0000-0200-000033000000}"/>
    <hyperlink ref="F54" r:id="rId53" xr:uid="{00000000-0004-0000-0200-000034000000}"/>
    <hyperlink ref="F55" r:id="rId54" xr:uid="{00000000-0004-0000-0200-000035000000}"/>
    <hyperlink ref="F56" r:id="rId55" xr:uid="{00000000-0004-0000-0200-000036000000}"/>
    <hyperlink ref="F57" r:id="rId56" xr:uid="{00000000-0004-0000-0200-000037000000}"/>
    <hyperlink ref="F58" r:id="rId57" xr:uid="{00000000-0004-0000-0200-000038000000}"/>
    <hyperlink ref="F59" r:id="rId58" xr:uid="{00000000-0004-0000-0200-000039000000}"/>
    <hyperlink ref="F60" r:id="rId59" xr:uid="{00000000-0004-0000-0200-00003A000000}"/>
    <hyperlink ref="F61" r:id="rId60" xr:uid="{00000000-0004-0000-0200-00003B000000}"/>
    <hyperlink ref="F62" r:id="rId61" xr:uid="{00000000-0004-0000-0200-00003C000000}"/>
    <hyperlink ref="F63" r:id="rId62" xr:uid="{00000000-0004-0000-0200-00003D000000}"/>
    <hyperlink ref="F64" r:id="rId63" xr:uid="{00000000-0004-0000-0200-00003E000000}"/>
    <hyperlink ref="F65" r:id="rId64" xr:uid="{00000000-0004-0000-0200-00003F000000}"/>
    <hyperlink ref="F66" r:id="rId65" xr:uid="{00000000-0004-0000-0200-000040000000}"/>
    <hyperlink ref="F67" r:id="rId66" xr:uid="{00000000-0004-0000-0200-000041000000}"/>
    <hyperlink ref="F68" r:id="rId67" xr:uid="{00000000-0004-0000-0200-000042000000}"/>
    <hyperlink ref="F69" r:id="rId68" xr:uid="{00000000-0004-0000-0200-000043000000}"/>
    <hyperlink ref="F70" r:id="rId69" xr:uid="{00000000-0004-0000-0200-000044000000}"/>
    <hyperlink ref="F71" r:id="rId70" xr:uid="{00000000-0004-0000-0200-000045000000}"/>
    <hyperlink ref="F72" r:id="rId71" xr:uid="{00000000-0004-0000-0200-000046000000}"/>
    <hyperlink ref="F73" r:id="rId72" xr:uid="{00000000-0004-0000-0200-000047000000}"/>
    <hyperlink ref="F74" r:id="rId73" xr:uid="{00000000-0004-0000-0200-000048000000}"/>
    <hyperlink ref="F75" r:id="rId74" xr:uid="{00000000-0004-0000-0200-000049000000}"/>
    <hyperlink ref="F76" r:id="rId75" xr:uid="{00000000-0004-0000-0200-00004A000000}"/>
    <hyperlink ref="F77" r:id="rId76" xr:uid="{00000000-0004-0000-0200-00004B000000}"/>
    <hyperlink ref="F78" r:id="rId77" xr:uid="{00000000-0004-0000-0200-00004C000000}"/>
    <hyperlink ref="F79" r:id="rId78" xr:uid="{00000000-0004-0000-0200-00004D000000}"/>
    <hyperlink ref="F80" r:id="rId79" xr:uid="{00000000-0004-0000-0200-00004E000000}"/>
    <hyperlink ref="F81" r:id="rId80" xr:uid="{00000000-0004-0000-0200-00004F000000}"/>
    <hyperlink ref="F82" r:id="rId81" xr:uid="{00000000-0004-0000-0200-000050000000}"/>
    <hyperlink ref="F83" r:id="rId82" xr:uid="{00000000-0004-0000-0200-000051000000}"/>
    <hyperlink ref="F84" r:id="rId83" xr:uid="{00000000-0004-0000-0200-000052000000}"/>
    <hyperlink ref="F85" r:id="rId84" xr:uid="{00000000-0004-0000-0200-000053000000}"/>
    <hyperlink ref="F86" r:id="rId85" xr:uid="{00000000-0004-0000-0200-000054000000}"/>
    <hyperlink ref="F87" r:id="rId86" xr:uid="{00000000-0004-0000-0200-000055000000}"/>
    <hyperlink ref="F88" r:id="rId87" xr:uid="{00000000-0004-0000-0200-000056000000}"/>
    <hyperlink ref="F89" r:id="rId88" xr:uid="{00000000-0004-0000-0200-000057000000}"/>
    <hyperlink ref="F90" r:id="rId89" xr:uid="{00000000-0004-0000-0200-000058000000}"/>
    <hyperlink ref="F91" r:id="rId90" xr:uid="{00000000-0004-0000-0200-000059000000}"/>
    <hyperlink ref="F92" r:id="rId91" xr:uid="{00000000-0004-0000-0200-00005A000000}"/>
    <hyperlink ref="F93" r:id="rId92" xr:uid="{00000000-0004-0000-0200-00005B000000}"/>
    <hyperlink ref="F94" r:id="rId93" xr:uid="{00000000-0004-0000-0200-00005C000000}"/>
    <hyperlink ref="F95" r:id="rId94" xr:uid="{00000000-0004-0000-0200-00005D000000}"/>
    <hyperlink ref="F96" r:id="rId95" xr:uid="{00000000-0004-0000-0200-00005E000000}"/>
    <hyperlink ref="F97" r:id="rId96" xr:uid="{00000000-0004-0000-0200-00005F000000}"/>
    <hyperlink ref="F98" r:id="rId97" xr:uid="{00000000-0004-0000-0200-000060000000}"/>
    <hyperlink ref="F99" r:id="rId98" xr:uid="{00000000-0004-0000-0200-000061000000}"/>
    <hyperlink ref="F100" r:id="rId99" xr:uid="{00000000-0004-0000-0200-000062000000}"/>
    <hyperlink ref="F101" r:id="rId100" xr:uid="{00000000-0004-0000-0200-000063000000}"/>
    <hyperlink ref="F102" r:id="rId101" xr:uid="{00000000-0004-0000-0200-000064000000}"/>
    <hyperlink ref="F103" r:id="rId102" xr:uid="{00000000-0004-0000-0200-000065000000}"/>
    <hyperlink ref="F104" r:id="rId103" xr:uid="{00000000-0004-0000-0200-000066000000}"/>
    <hyperlink ref="F105" r:id="rId104" xr:uid="{00000000-0004-0000-0200-000067000000}"/>
    <hyperlink ref="F106" r:id="rId105" xr:uid="{00000000-0004-0000-0200-000068000000}"/>
    <hyperlink ref="F107" r:id="rId106" xr:uid="{00000000-0004-0000-0200-000069000000}"/>
    <hyperlink ref="F108" r:id="rId107" xr:uid="{00000000-0004-0000-0200-00006A000000}"/>
    <hyperlink ref="F109" r:id="rId108" xr:uid="{00000000-0004-0000-0200-00006B000000}"/>
    <hyperlink ref="F110" r:id="rId109" xr:uid="{00000000-0004-0000-0200-00006C000000}"/>
    <hyperlink ref="F111" r:id="rId110" xr:uid="{00000000-0004-0000-0200-00006D000000}"/>
    <hyperlink ref="F112" r:id="rId111" xr:uid="{00000000-0004-0000-0200-00006E000000}"/>
    <hyperlink ref="F113" r:id="rId112" xr:uid="{00000000-0004-0000-0200-00006F000000}"/>
    <hyperlink ref="F114" r:id="rId113" xr:uid="{00000000-0004-0000-0200-000070000000}"/>
    <hyperlink ref="F115" r:id="rId114" xr:uid="{00000000-0004-0000-0200-000071000000}"/>
    <hyperlink ref="F116" r:id="rId115" xr:uid="{00000000-0004-0000-0200-000072000000}"/>
    <hyperlink ref="F117" r:id="rId116" xr:uid="{00000000-0004-0000-0200-000073000000}"/>
    <hyperlink ref="F118" r:id="rId117" xr:uid="{00000000-0004-0000-0200-000074000000}"/>
    <hyperlink ref="F119" r:id="rId118" xr:uid="{00000000-0004-0000-0200-000075000000}"/>
    <hyperlink ref="F120" r:id="rId119" xr:uid="{00000000-0004-0000-0200-000076000000}"/>
    <hyperlink ref="F121" r:id="rId120" xr:uid="{00000000-0004-0000-0200-000077000000}"/>
    <hyperlink ref="F122" r:id="rId121" xr:uid="{00000000-0004-0000-0200-000078000000}"/>
    <hyperlink ref="F123" r:id="rId122" xr:uid="{00000000-0004-0000-0200-000079000000}"/>
    <hyperlink ref="F124" r:id="rId123" xr:uid="{00000000-0004-0000-0200-00007A000000}"/>
    <hyperlink ref="F125" r:id="rId124" xr:uid="{00000000-0004-0000-0200-00007B000000}"/>
    <hyperlink ref="F126" r:id="rId125" xr:uid="{00000000-0004-0000-0200-00007C000000}"/>
    <hyperlink ref="F127" r:id="rId126" xr:uid="{00000000-0004-0000-0200-00007D000000}"/>
    <hyperlink ref="F128" r:id="rId127" xr:uid="{00000000-0004-0000-0200-00007E000000}"/>
    <hyperlink ref="F129" r:id="rId128" xr:uid="{00000000-0004-0000-0200-00007F000000}"/>
    <hyperlink ref="F130" r:id="rId129" xr:uid="{00000000-0004-0000-0200-000080000000}"/>
    <hyperlink ref="F131" r:id="rId130" xr:uid="{00000000-0004-0000-0200-000081000000}"/>
    <hyperlink ref="F132" r:id="rId131" xr:uid="{00000000-0004-0000-0200-000082000000}"/>
    <hyperlink ref="F133" r:id="rId132" xr:uid="{00000000-0004-0000-0200-000083000000}"/>
    <hyperlink ref="F134" r:id="rId133" xr:uid="{00000000-0004-0000-0200-000084000000}"/>
    <hyperlink ref="F135" r:id="rId134" xr:uid="{00000000-0004-0000-0200-000085000000}"/>
    <hyperlink ref="F136" r:id="rId135" xr:uid="{00000000-0004-0000-0200-000086000000}"/>
    <hyperlink ref="F137" r:id="rId136" xr:uid="{00000000-0004-0000-0200-000087000000}"/>
    <hyperlink ref="F138" r:id="rId137" xr:uid="{00000000-0004-0000-0200-000088000000}"/>
  </hyperlinks>
  <pageMargins left="0.75" right="0.75" top="1" bottom="1" header="0.5" footer="0.5"/>
  <headerFooter>
    <oddFooter>&amp;C&amp;8 &amp;K777777© 2026 Certified SysAdmin LLC d/b/a RothIRAHub  ·  rothirahub.com/roth-ira-florida  ·  facts verified 2026-07-24</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39"/>
  <sheetViews>
    <sheetView showGridLines="0" workbookViewId="0"/>
  </sheetViews>
  <sheetFormatPr defaultRowHeight="14.5" x14ac:dyDescent="0.35"/>
  <cols>
    <col min="1" max="1" width="56" customWidth="1"/>
    <col min="2" max="4" width="32" customWidth="1"/>
  </cols>
  <sheetData>
    <row r="1" spans="1:4" ht="16.5" x14ac:dyDescent="0.35">
      <c r="A1" s="26" t="s">
        <v>833</v>
      </c>
    </row>
    <row r="2" spans="1:4" ht="42" customHeight="1" x14ac:dyDescent="0.35">
      <c r="A2" s="43" t="s">
        <v>834</v>
      </c>
      <c r="B2" s="44"/>
      <c r="C2" s="44"/>
      <c r="D2" s="44"/>
    </row>
    <row r="4" spans="1:4" x14ac:dyDescent="0.35">
      <c r="A4" s="27" t="s">
        <v>835</v>
      </c>
    </row>
    <row r="5" spans="1:4" x14ac:dyDescent="0.35">
      <c r="A5" s="3" t="s">
        <v>836</v>
      </c>
      <c r="B5" s="28">
        <v>100000</v>
      </c>
    </row>
    <row r="6" spans="1:4" x14ac:dyDescent="0.35">
      <c r="A6" s="3" t="s">
        <v>837</v>
      </c>
      <c r="B6" s="29" t="s">
        <v>838</v>
      </c>
    </row>
    <row r="7" spans="1:4" x14ac:dyDescent="0.35">
      <c r="A7" s="3" t="s">
        <v>839</v>
      </c>
      <c r="B7" s="28">
        <v>160000</v>
      </c>
    </row>
    <row r="9" spans="1:4" x14ac:dyDescent="0.35">
      <c r="A9" s="27" t="s">
        <v>840</v>
      </c>
    </row>
    <row r="10" spans="1:4" x14ac:dyDescent="0.35">
      <c r="A10" s="4" t="s">
        <v>841</v>
      </c>
      <c r="B10" s="30">
        <f>ROUND(VLOOKUP($B$6,$A$20:$C$23,3,FALSE)*$B$5,2)</f>
        <v>11949</v>
      </c>
    </row>
    <row r="11" spans="1:4" x14ac:dyDescent="0.35">
      <c r="A11" s="4" t="s">
        <v>842</v>
      </c>
      <c r="B11" s="30">
        <f>ROUND(VLOOKUP("None / already Florida",$A$20:$C$23,3,FALSE)*$B$5,2)</f>
        <v>0</v>
      </c>
    </row>
    <row r="12" spans="1:4" x14ac:dyDescent="0.35">
      <c r="A12" s="3" t="s">
        <v>843</v>
      </c>
      <c r="B12" s="31">
        <f>$B$10-$B$11</f>
        <v>11949</v>
      </c>
    </row>
    <row r="13" spans="1:4" x14ac:dyDescent="0.35">
      <c r="A13" s="4" t="s">
        <v>844</v>
      </c>
      <c r="B13" s="32">
        <f>IF($B$5=0,0,$B$10/$B$5)</f>
        <v>0.11949</v>
      </c>
    </row>
    <row r="14" spans="1:4" ht="30" customHeight="1" x14ac:dyDescent="0.35">
      <c r="A14" s="46" t="s">
        <v>845</v>
      </c>
      <c r="B14" s="44"/>
      <c r="C14" s="44"/>
      <c r="D14" s="44"/>
    </row>
    <row r="15" spans="1:4" ht="28" customHeight="1" x14ac:dyDescent="0.35">
      <c r="A15" s="43" t="str">
        <f>IF($B$7=160000,"Your income matches the modeled scenario ($160,000 before converting), so the rates in the table apply as derived.","Heads up: the table below was derived at $160,000 of income before converting. At $"&amp;TEXT($B$7,"#,##0")&amp;" the graduated NY and CA brackets produce a different per-dollar rate — treat the result above as an order-of-magnitude estimate.")</f>
        <v>Your income matches the modeled scenario ($160,000 before converting), so the rates in the table apply as derived.</v>
      </c>
      <c r="B15" s="44"/>
      <c r="C15" s="44"/>
      <c r="D15" s="44"/>
    </row>
    <row r="16" spans="1:4" ht="40" customHeight="1" x14ac:dyDescent="0.35">
      <c r="A16" s="43" t="s">
        <v>846</v>
      </c>
      <c r="B16" s="44"/>
      <c r="C16" s="44"/>
      <c r="D16" s="44"/>
    </row>
    <row r="18" spans="1:4" x14ac:dyDescent="0.35">
      <c r="A18" s="27" t="s">
        <v>847</v>
      </c>
    </row>
    <row r="19" spans="1:4" x14ac:dyDescent="0.35">
      <c r="A19" s="6" t="s">
        <v>848</v>
      </c>
      <c r="B19" s="6" t="s">
        <v>849</v>
      </c>
      <c r="C19" s="6" t="s">
        <v>850</v>
      </c>
    </row>
    <row r="20" spans="1:4" x14ac:dyDescent="0.35">
      <c r="A20" s="33" t="s">
        <v>838</v>
      </c>
      <c r="B20" s="30">
        <v>11949</v>
      </c>
      <c r="C20" s="32">
        <v>0.11949</v>
      </c>
    </row>
    <row r="21" spans="1:4" x14ac:dyDescent="0.35">
      <c r="A21" s="33" t="s">
        <v>851</v>
      </c>
      <c r="B21" s="30">
        <v>8073</v>
      </c>
      <c r="C21" s="32">
        <v>8.0729999999999996E-2</v>
      </c>
    </row>
    <row r="22" spans="1:4" x14ac:dyDescent="0.35">
      <c r="A22" s="33" t="s">
        <v>852</v>
      </c>
      <c r="B22" s="30">
        <v>9300</v>
      </c>
      <c r="C22" s="32">
        <v>9.2999999999999999E-2</v>
      </c>
    </row>
    <row r="23" spans="1:4" x14ac:dyDescent="0.35">
      <c r="A23" s="34" t="s">
        <v>853</v>
      </c>
      <c r="B23" s="35">
        <v>0</v>
      </c>
      <c r="C23" s="36">
        <v>0</v>
      </c>
    </row>
    <row r="24" spans="1:4" ht="46" customHeight="1" x14ac:dyDescent="0.35">
      <c r="A24" s="45" t="s">
        <v>854</v>
      </c>
      <c r="B24" s="44"/>
      <c r="C24" s="44"/>
      <c r="D24" s="44"/>
    </row>
    <row r="27" spans="1:4" x14ac:dyDescent="0.35">
      <c r="A27" s="27" t="s">
        <v>855</v>
      </c>
    </row>
    <row r="28" spans="1:4" x14ac:dyDescent="0.35">
      <c r="A28" s="6"/>
      <c r="B28" s="6" t="s">
        <v>856</v>
      </c>
      <c r="C28" s="6" t="s">
        <v>852</v>
      </c>
      <c r="D28" s="6" t="s">
        <v>857</v>
      </c>
    </row>
    <row r="29" spans="1:4" ht="30" customHeight="1" x14ac:dyDescent="0.35">
      <c r="A29" s="37" t="s">
        <v>858</v>
      </c>
      <c r="B29" s="38" t="s">
        <v>859</v>
      </c>
      <c r="C29" s="38" t="s">
        <v>860</v>
      </c>
      <c r="D29" s="39" t="s">
        <v>861</v>
      </c>
    </row>
    <row r="30" spans="1:4" ht="30" customHeight="1" x14ac:dyDescent="0.35">
      <c r="A30" s="40" t="s">
        <v>862</v>
      </c>
      <c r="B30" s="41" t="s">
        <v>863</v>
      </c>
      <c r="C30" s="41" t="s">
        <v>864</v>
      </c>
      <c r="D30" s="39" t="s">
        <v>863</v>
      </c>
    </row>
    <row r="31" spans="1:4" ht="30" customHeight="1" x14ac:dyDescent="0.35">
      <c r="A31" s="37" t="s">
        <v>865</v>
      </c>
      <c r="B31" s="38" t="s">
        <v>866</v>
      </c>
      <c r="C31" s="38" t="s">
        <v>867</v>
      </c>
      <c r="D31" s="39" t="s">
        <v>867</v>
      </c>
    </row>
    <row r="32" spans="1:4" ht="30" customHeight="1" x14ac:dyDescent="0.35">
      <c r="A32" s="40" t="s">
        <v>868</v>
      </c>
      <c r="B32" s="41" t="s">
        <v>869</v>
      </c>
      <c r="C32" s="41" t="s">
        <v>870</v>
      </c>
      <c r="D32" s="39" t="s">
        <v>871</v>
      </c>
    </row>
    <row r="33" spans="1:4" ht="30" customHeight="1" x14ac:dyDescent="0.35">
      <c r="A33" s="37" t="s">
        <v>872</v>
      </c>
      <c r="B33" s="38" t="s">
        <v>873</v>
      </c>
      <c r="C33" s="38" t="s">
        <v>874</v>
      </c>
      <c r="D33" s="39" t="s">
        <v>875</v>
      </c>
    </row>
    <row r="34" spans="1:4" ht="30" customHeight="1" x14ac:dyDescent="0.35">
      <c r="A34" s="40" t="s">
        <v>876</v>
      </c>
      <c r="B34" s="41" t="s">
        <v>877</v>
      </c>
      <c r="C34" s="41" t="s">
        <v>863</v>
      </c>
      <c r="D34" s="39" t="s">
        <v>863</v>
      </c>
    </row>
    <row r="35" spans="1:4" ht="30" customHeight="1" x14ac:dyDescent="0.35">
      <c r="A35" s="37" t="s">
        <v>878</v>
      </c>
      <c r="B35" s="38" t="s">
        <v>879</v>
      </c>
      <c r="C35" s="38" t="s">
        <v>880</v>
      </c>
      <c r="D35" s="39" t="s">
        <v>881</v>
      </c>
    </row>
    <row r="37" spans="1:4" ht="44" customHeight="1" x14ac:dyDescent="0.35">
      <c r="A37" s="43" t="s">
        <v>882</v>
      </c>
      <c r="B37" s="44"/>
      <c r="C37" s="44"/>
      <c r="D37" s="44"/>
    </row>
    <row r="39" spans="1:4" x14ac:dyDescent="0.35">
      <c r="A39" s="19" t="s">
        <v>74</v>
      </c>
    </row>
  </sheetData>
  <mergeCells count="6">
    <mergeCell ref="A37:D37"/>
    <mergeCell ref="A15:D15"/>
    <mergeCell ref="A24:D24"/>
    <mergeCell ref="A2:D2"/>
    <mergeCell ref="A16:D16"/>
    <mergeCell ref="A14:D14"/>
  </mergeCells>
  <dataValidations count="1">
    <dataValidation type="list" errorTitle="Choose from the list" error="Pick one of the four origin states listed in the rate table below." sqref="B6" xr:uid="{00000000-0002-0000-0300-000000000000}">
      <formula1>$A$20:$A$23</formula1>
    </dataValidation>
  </dataValidations>
  <pageMargins left="0.75" right="0.75" top="1" bottom="1" header="0.5" footer="0.5"/>
  <headerFooter>
    <oddFooter>&amp;C&amp;8 &amp;K777777© 2026 Certified SysAdmin LLC d/b/a RothIRAHub  ·  rothirahub.com/roth-ira-florida  ·  facts verified 2026-07-24</oddFooter>
  </headerFooter>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27"/>
  <sheetViews>
    <sheetView showGridLines="0" workbookViewId="0"/>
  </sheetViews>
  <sheetFormatPr defaultRowHeight="14.5" x14ac:dyDescent="0.35"/>
  <cols>
    <col min="1" max="1" width="52" customWidth="1"/>
    <col min="2" max="2" width="24" customWidth="1"/>
  </cols>
  <sheetData>
    <row r="1" spans="1:2" ht="16.5" x14ac:dyDescent="0.35">
      <c r="A1" s="26" t="s">
        <v>883</v>
      </c>
    </row>
    <row r="2" spans="1:2" x14ac:dyDescent="0.35">
      <c r="A2" s="2" t="s">
        <v>884</v>
      </c>
    </row>
    <row r="4" spans="1:2" x14ac:dyDescent="0.35">
      <c r="A4" s="3" t="s">
        <v>885</v>
      </c>
    </row>
    <row r="5" spans="1:2" x14ac:dyDescent="0.35">
      <c r="A5" s="6" t="s">
        <v>886</v>
      </c>
      <c r="B5" s="6" t="s">
        <v>887</v>
      </c>
    </row>
    <row r="6" spans="1:2" x14ac:dyDescent="0.35">
      <c r="A6" s="4" t="s">
        <v>838</v>
      </c>
      <c r="B6" s="42">
        <v>11949</v>
      </c>
    </row>
    <row r="7" spans="1:2" x14ac:dyDescent="0.35">
      <c r="A7" s="4" t="s">
        <v>852</v>
      </c>
      <c r="B7" s="42">
        <v>9300</v>
      </c>
    </row>
    <row r="8" spans="1:2" x14ac:dyDescent="0.35">
      <c r="A8" s="4" t="s">
        <v>857</v>
      </c>
      <c r="B8" s="42">
        <v>0</v>
      </c>
    </row>
    <row r="9" spans="1:2" x14ac:dyDescent="0.35">
      <c r="A9" s="2" t="s">
        <v>888</v>
      </c>
    </row>
    <row r="13" spans="1:2" x14ac:dyDescent="0.35">
      <c r="A13" s="3" t="s">
        <v>889</v>
      </c>
    </row>
    <row r="14" spans="1:2" x14ac:dyDescent="0.35">
      <c r="A14" s="6" t="s">
        <v>890</v>
      </c>
      <c r="B14" s="6" t="s">
        <v>891</v>
      </c>
    </row>
    <row r="15" spans="1:2" x14ac:dyDescent="0.35">
      <c r="A15" s="4" t="s">
        <v>892</v>
      </c>
      <c r="B15" s="42">
        <v>38686</v>
      </c>
    </row>
    <row r="16" spans="1:2" x14ac:dyDescent="0.35">
      <c r="A16" s="4" t="s">
        <v>893</v>
      </c>
      <c r="B16" s="42">
        <v>37694</v>
      </c>
    </row>
    <row r="17" spans="1:2" x14ac:dyDescent="0.35">
      <c r="A17" s="4" t="s">
        <v>894</v>
      </c>
      <c r="B17" s="42">
        <v>55000</v>
      </c>
    </row>
    <row r="18" spans="1:2" x14ac:dyDescent="0.35">
      <c r="A18" s="2" t="s">
        <v>895</v>
      </c>
    </row>
    <row r="21" spans="1:2" x14ac:dyDescent="0.35">
      <c r="A21" s="3" t="s">
        <v>896</v>
      </c>
    </row>
    <row r="22" spans="1:2" x14ac:dyDescent="0.35">
      <c r="A22" s="6" t="s">
        <v>897</v>
      </c>
      <c r="B22" s="6" t="s">
        <v>898</v>
      </c>
    </row>
    <row r="23" spans="1:2" x14ac:dyDescent="0.35">
      <c r="A23" s="4" t="s">
        <v>899</v>
      </c>
      <c r="B23" s="42">
        <v>2982</v>
      </c>
    </row>
    <row r="24" spans="1:2" x14ac:dyDescent="0.35">
      <c r="A24" s="4" t="s">
        <v>900</v>
      </c>
      <c r="B24" s="42">
        <v>5964</v>
      </c>
    </row>
    <row r="25" spans="1:2" x14ac:dyDescent="0.35">
      <c r="A25" s="2" t="s">
        <v>901</v>
      </c>
    </row>
    <row r="27" spans="1:2" x14ac:dyDescent="0.35">
      <c r="A27" s="19" t="s">
        <v>74</v>
      </c>
    </row>
  </sheetData>
  <pageMargins left="0.75" right="0.75" top="1" bottom="1" header="0.5" footer="0.5"/>
  <headerFooter>
    <oddFooter>&amp;C&amp;8 &amp;K777777© 2026 Certified SysAdmin LLC d/b/a RothIRAHub  ·  rothirahub.com/roth-ira-florida  ·  facts verified 2026-07-24</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Read Me</vt:lpstr>
      <vt:lpstr>Report Card</vt:lpstr>
      <vt:lpstr>Full Dataset</vt:lpstr>
      <vt:lpstr>Move Math</vt:lpstr>
      <vt:lpstr>Charts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Roth IRA in Florida — verified dataset 2026-07-24</dc:title>
  <dc:subject>Florida tax, creditor-protection, domicile, and program rules for Roth IRAs, verified against primary sources</dc:subject>
  <dc:creator>RothIRAHub Editorial (Certified SysAdmin LLC d/b/a RothIRAHub)</dc:creator>
  <cp:keywords>Roth IRA, Florida, Roth conversion, no state income tax, Fla. Stat. 222.21, declaration of domicile, inherited IRA protection, homestead exemption, RothIRAHub</cp:keywords>
  <dc:description>137 verified facts: the constitutional bar on a Florida personal income tax, the $0 cost of a Roth conversion, uncapped creditor protection including inherited IRAs under Fla. Stat. §222.21, the declaration of domicile and origin-state departure audits, the 730-day bankruptcy exemption trap, SECURE 2.0 §331 hurricane distributions, the 65+ homestead-exemption income cliff, Medicaid ICP treatment, 529 interactions, and public-employee plans. Each fact carries its statute, source URL, verbatim quote, and confidence grade. https://www.rothirahub.com/roth-ira-florida/</dc:description>
  <cp:lastModifiedBy>Michal Nadrowski</cp:lastModifiedBy>
  <dcterms:created xsi:type="dcterms:W3CDTF">2026-07-25T03:15:47Z</dcterms:created>
  <dcterms:modified xsi:type="dcterms:W3CDTF">2026-07-25T03:16:20Z</dcterms:modified>
  <cp:category>Reference dataset</cp:category>
</cp:coreProperties>
</file>